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 l="1"/>
  <c r="B23" i="1"/>
  <c r="B21" i="1"/>
  <c r="C8" i="1"/>
  <c r="C7" i="1"/>
  <c r="C6" i="1"/>
  <c r="C21" i="1" s="1"/>
  <c r="C23" i="1" s="1"/>
  <c r="C5" i="1"/>
  <c r="C4" i="1"/>
  <c r="C25" i="1" l="1"/>
</calcChain>
</file>

<file path=xl/sharedStrings.xml><?xml version="1.0" encoding="utf-8"?>
<sst xmlns="http://schemas.openxmlformats.org/spreadsheetml/2006/main" count="37" uniqueCount="33">
  <si>
    <t>Финансы Баги</t>
  </si>
  <si>
    <t>когда</t>
  </si>
  <si>
    <t>приход</t>
  </si>
  <si>
    <t>расход</t>
  </si>
  <si>
    <t>Комменты</t>
  </si>
  <si>
    <t>передержка с 8 по 30 ноября</t>
  </si>
  <si>
    <t>аванс на корм</t>
  </si>
  <si>
    <t>Раксана</t>
  </si>
  <si>
    <t>Аня anna1981 (ноябрь)</t>
  </si>
  <si>
    <t>Светлана А</t>
  </si>
  <si>
    <t>София Sola на КИВИ (пока не получила)</t>
  </si>
  <si>
    <t>Елена Epogeya</t>
  </si>
  <si>
    <t>Екатерина PolMachMur (ноябрь + на лечение)</t>
  </si>
  <si>
    <t>Виктория Vikki</t>
  </si>
  <si>
    <t>Маргарита Викторовна Margamif</t>
  </si>
  <si>
    <t>Наталья Natka (ноябрь + на лечение) на КИВИ (пока не получила)</t>
  </si>
  <si>
    <t>итого ноябрь 2014</t>
  </si>
  <si>
    <t>Всего</t>
  </si>
  <si>
    <t>баланс на</t>
  </si>
  <si>
    <t>постоянные фин.кураторы:</t>
  </si>
  <si>
    <t>последний месяц оплаты</t>
  </si>
  <si>
    <t>Аня anna1981</t>
  </si>
  <si>
    <t>ноябрь</t>
  </si>
  <si>
    <t>Наталья Natka</t>
  </si>
  <si>
    <t>Екатерина PolMachMur</t>
  </si>
  <si>
    <t>Виктория (Vikki)</t>
  </si>
  <si>
    <t>MICHELLE</t>
  </si>
  <si>
    <t>ИТОГО:</t>
  </si>
  <si>
    <t>в месяц </t>
  </si>
  <si>
    <t>лекарства</t>
  </si>
  <si>
    <t>консервы</t>
  </si>
  <si>
    <t>обследование, ОКА, БХ, стрижка когтей</t>
  </si>
  <si>
    <t>Галина ТАТОШКА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</si>
</sst>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d\ mmm\ yy;@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Book Antiqua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10"/>
      <color indexed="10"/>
      <name val="Arial Cyr"/>
      <charset val="204"/>
    </font>
    <font>
      <b/>
      <sz val="11"/>
      <color indexed="10"/>
      <name val="Arial Cyr"/>
      <charset val="204"/>
    </font>
    <font>
      <b/>
      <sz val="11"/>
      <color rgb="FFFF0000"/>
      <name val="Arial Cyr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0" borderId="4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center"/>
    </xf>
    <xf numFmtId="0" fontId="0" fillId="0" borderId="5" xfId="2" applyFont="1" applyFill="1" applyBorder="1" applyAlignment="1"/>
    <xf numFmtId="0" fontId="5" fillId="3" borderId="6" xfId="2" applyFont="1" applyFill="1" applyBorder="1" applyAlignment="1"/>
    <xf numFmtId="0" fontId="0" fillId="0" borderId="6" xfId="2" applyFont="1" applyFill="1" applyBorder="1" applyAlignment="1"/>
    <xf numFmtId="0" fontId="0" fillId="0" borderId="7" xfId="2" applyFont="1" applyFill="1" applyBorder="1" applyAlignment="1"/>
    <xf numFmtId="3" fontId="5" fillId="0" borderId="8" xfId="2" applyNumberFormat="1" applyFont="1" applyFill="1" applyBorder="1" applyAlignment="1">
      <alignment horizontal="center"/>
    </xf>
    <xf numFmtId="0" fontId="6" fillId="0" borderId="7" xfId="0" applyFont="1" applyFill="1" applyBorder="1" applyAlignment="1"/>
    <xf numFmtId="0" fontId="6" fillId="0" borderId="9" xfId="0" applyFont="1" applyFill="1" applyBorder="1" applyAlignment="1"/>
    <xf numFmtId="0" fontId="6" fillId="3" borderId="10" xfId="0" applyFont="1" applyFill="1" applyBorder="1" applyAlignment="1"/>
    <xf numFmtId="164" fontId="5" fillId="0" borderId="4" xfId="2" applyNumberFormat="1" applyFont="1" applyFill="1" applyBorder="1" applyAlignment="1">
      <alignment horizontal="center"/>
    </xf>
    <xf numFmtId="0" fontId="0" fillId="0" borderId="11" xfId="2" applyFont="1" applyFill="1" applyBorder="1" applyAlignment="1"/>
    <xf numFmtId="164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0" fontId="3" fillId="2" borderId="3" xfId="2" applyFont="1" applyFill="1" applyBorder="1" applyAlignment="1"/>
    <xf numFmtId="14" fontId="0" fillId="0" borderId="7" xfId="0" applyNumberFormat="1" applyBorder="1"/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left"/>
    </xf>
    <xf numFmtId="0" fontId="3" fillId="2" borderId="12" xfId="0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center"/>
    </xf>
    <xf numFmtId="0" fontId="0" fillId="2" borderId="14" xfId="0" applyFill="1" applyBorder="1"/>
    <xf numFmtId="0" fontId="7" fillId="0" borderId="0" xfId="0" applyFont="1"/>
    <xf numFmtId="0" fontId="8" fillId="0" borderId="0" xfId="2" applyFont="1" applyAlignment="1">
      <alignment horizontal="right"/>
    </xf>
    <xf numFmtId="165" fontId="8" fillId="0" borderId="0" xfId="2" applyNumberFormat="1" applyFont="1" applyAlignment="1">
      <alignment horizontal="center"/>
    </xf>
    <xf numFmtId="4" fontId="9" fillId="0" borderId="0" xfId="0" applyNumberFormat="1" applyFont="1"/>
    <xf numFmtId="0" fontId="0" fillId="0" borderId="2" xfId="0" applyBorder="1" applyAlignment="1">
      <alignment horizontal="center"/>
    </xf>
    <xf numFmtId="0" fontId="11" fillId="0" borderId="3" xfId="0" applyFont="1" applyBorder="1"/>
    <xf numFmtId="0" fontId="11" fillId="0" borderId="5" xfId="2" applyFont="1" applyBorder="1" applyAlignment="1">
      <alignment horizontal="center"/>
    </xf>
    <xf numFmtId="0" fontId="4" fillId="0" borderId="21" xfId="2" applyFont="1" applyBorder="1"/>
    <xf numFmtId="3" fontId="11" fillId="0" borderId="7" xfId="0" applyNumberFormat="1" applyFont="1" applyFill="1" applyBorder="1" applyAlignment="1">
      <alignment horizontal="center"/>
    </xf>
    <xf numFmtId="0" fontId="0" fillId="0" borderId="23" xfId="0" applyFill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3" fontId="11" fillId="0" borderId="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8" xfId="0" applyBorder="1"/>
    <xf numFmtId="0" fontId="12" fillId="0" borderId="0" xfId="0" applyFont="1"/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5" fillId="0" borderId="6" xfId="2" applyFont="1" applyFill="1" applyBorder="1" applyAlignment="1"/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_!Финансы_Фредди" xfId="2"/>
  </cellStyles>
  <dxfs count="15"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12" sqref="D12"/>
    </sheetView>
  </sheetViews>
  <sheetFormatPr defaultRowHeight="14.4" x14ac:dyDescent="0.3"/>
  <cols>
    <col min="1" max="1" width="12.44140625" customWidth="1"/>
    <col min="2" max="2" width="10.21875" bestFit="1" customWidth="1"/>
    <col min="3" max="3" width="8.77734375" bestFit="1" customWidth="1"/>
    <col min="4" max="4" width="69.33203125" bestFit="1" customWidth="1"/>
  </cols>
  <sheetData>
    <row r="1" spans="1:4" ht="18" x14ac:dyDescent="0.35">
      <c r="A1" s="1" t="s">
        <v>0</v>
      </c>
    </row>
    <row r="2" spans="1:4" ht="15" thickBot="1" x14ac:dyDescent="0.35">
      <c r="A2" s="2"/>
    </row>
    <row r="3" spans="1:4" ht="15" thickBot="1" x14ac:dyDescent="0.35">
      <c r="A3" s="3" t="s">
        <v>1</v>
      </c>
      <c r="B3" s="4" t="s">
        <v>2</v>
      </c>
      <c r="C3" s="4" t="s">
        <v>3</v>
      </c>
      <c r="D3" s="5" t="s">
        <v>4</v>
      </c>
    </row>
    <row r="4" spans="1:4" x14ac:dyDescent="0.3">
      <c r="A4" s="6">
        <v>41951</v>
      </c>
      <c r="B4" s="7"/>
      <c r="C4" s="7">
        <f>1700+220</f>
        <v>1920</v>
      </c>
      <c r="D4" s="8" t="s">
        <v>31</v>
      </c>
    </row>
    <row r="5" spans="1:4" x14ac:dyDescent="0.3">
      <c r="A5" s="6">
        <v>41951</v>
      </c>
      <c r="B5" s="7"/>
      <c r="C5" s="7">
        <f>250*23</f>
        <v>5750</v>
      </c>
      <c r="D5" s="10" t="s">
        <v>5</v>
      </c>
    </row>
    <row r="6" spans="1:4" x14ac:dyDescent="0.3">
      <c r="A6" s="6">
        <v>41951</v>
      </c>
      <c r="B6" s="7"/>
      <c r="C6" s="7">
        <f>7500-C5</f>
        <v>1750</v>
      </c>
      <c r="D6" s="9" t="s">
        <v>6</v>
      </c>
    </row>
    <row r="7" spans="1:4" x14ac:dyDescent="0.3">
      <c r="A7" s="6">
        <v>41951</v>
      </c>
      <c r="B7" s="7"/>
      <c r="C7" s="7">
        <f>214.4+297.6*0.93</f>
        <v>491.16800000000001</v>
      </c>
      <c r="D7" s="45" t="s">
        <v>29</v>
      </c>
    </row>
    <row r="8" spans="1:4" x14ac:dyDescent="0.3">
      <c r="A8" s="6">
        <v>41951</v>
      </c>
      <c r="B8" s="7"/>
      <c r="C8" s="7">
        <f>328.8*0.93</f>
        <v>305.78400000000005</v>
      </c>
      <c r="D8" s="45" t="s">
        <v>30</v>
      </c>
    </row>
    <row r="9" spans="1:4" x14ac:dyDescent="0.3">
      <c r="A9" s="6">
        <v>41951</v>
      </c>
      <c r="B9" s="7">
        <v>500</v>
      </c>
      <c r="C9" s="7"/>
      <c r="D9" s="10" t="s">
        <v>7</v>
      </c>
    </row>
    <row r="10" spans="1:4" x14ac:dyDescent="0.3">
      <c r="A10" s="6">
        <v>41952</v>
      </c>
      <c r="B10" s="7">
        <v>500</v>
      </c>
      <c r="C10" s="7"/>
      <c r="D10" s="11" t="s">
        <v>8</v>
      </c>
    </row>
    <row r="11" spans="1:4" x14ac:dyDescent="0.3">
      <c r="A11" s="6">
        <v>41952</v>
      </c>
      <c r="B11" s="7">
        <v>3000</v>
      </c>
      <c r="C11" s="7"/>
      <c r="D11" s="10" t="s">
        <v>9</v>
      </c>
    </row>
    <row r="12" spans="1:4" x14ac:dyDescent="0.3">
      <c r="A12" s="6">
        <v>41952</v>
      </c>
      <c r="B12" s="7">
        <v>500</v>
      </c>
      <c r="C12" s="12"/>
      <c r="D12" s="9" t="s">
        <v>10</v>
      </c>
    </row>
    <row r="13" spans="1:4" x14ac:dyDescent="0.3">
      <c r="A13" s="6">
        <v>41953</v>
      </c>
      <c r="B13" s="7">
        <v>2000</v>
      </c>
      <c r="C13" s="12"/>
      <c r="D13" s="13" t="s">
        <v>11</v>
      </c>
    </row>
    <row r="14" spans="1:4" x14ac:dyDescent="0.3">
      <c r="A14" s="6">
        <v>41953</v>
      </c>
      <c r="B14" s="7">
        <v>1000</v>
      </c>
      <c r="C14" s="7"/>
      <c r="D14" s="14" t="s">
        <v>12</v>
      </c>
    </row>
    <row r="15" spans="1:4" x14ac:dyDescent="0.3">
      <c r="A15" s="6">
        <v>41953</v>
      </c>
      <c r="B15" s="7">
        <v>500</v>
      </c>
      <c r="C15" s="7"/>
      <c r="D15" s="14" t="s">
        <v>13</v>
      </c>
    </row>
    <row r="16" spans="1:4" x14ac:dyDescent="0.3">
      <c r="A16" s="6">
        <v>41953</v>
      </c>
      <c r="B16" s="7">
        <v>500</v>
      </c>
      <c r="C16" s="7"/>
      <c r="D16" s="14" t="s">
        <v>14</v>
      </c>
    </row>
    <row r="17" spans="1:4" x14ac:dyDescent="0.3">
      <c r="A17" s="6">
        <v>41953</v>
      </c>
      <c r="B17" s="7">
        <v>1000</v>
      </c>
      <c r="C17" s="7"/>
      <c r="D17" s="14" t="s">
        <v>32</v>
      </c>
    </row>
    <row r="18" spans="1:4" x14ac:dyDescent="0.3">
      <c r="A18" s="6">
        <v>41953</v>
      </c>
      <c r="B18" s="7">
        <v>3000</v>
      </c>
      <c r="C18" s="7"/>
      <c r="D18" s="15" t="s">
        <v>15</v>
      </c>
    </row>
    <row r="19" spans="1:4" x14ac:dyDescent="0.3">
      <c r="A19" s="6">
        <v>41953</v>
      </c>
      <c r="B19" s="7"/>
      <c r="C19" s="7">
        <v>148</v>
      </c>
      <c r="D19" s="10" t="s">
        <v>29</v>
      </c>
    </row>
    <row r="20" spans="1:4" ht="15" thickBot="1" x14ac:dyDescent="0.35">
      <c r="A20" s="16"/>
      <c r="B20" s="7"/>
      <c r="C20" s="7"/>
      <c r="D20" s="17"/>
    </row>
    <row r="21" spans="1:4" ht="15" thickBot="1" x14ac:dyDescent="0.35">
      <c r="A21" s="18" t="s">
        <v>16</v>
      </c>
      <c r="B21" s="19">
        <f>SUM(B4:B20)</f>
        <v>12500</v>
      </c>
      <c r="C21" s="19">
        <f>SUM(C4:C20)</f>
        <v>10364.951999999999</v>
      </c>
      <c r="D21" s="20"/>
    </row>
    <row r="22" spans="1:4" x14ac:dyDescent="0.3">
      <c r="A22" s="21"/>
      <c r="B22" s="22"/>
      <c r="C22" s="22"/>
      <c r="D22" s="23"/>
    </row>
    <row r="23" spans="1:4" ht="15" thickBot="1" x14ac:dyDescent="0.35">
      <c r="A23" s="24" t="s">
        <v>17</v>
      </c>
      <c r="B23" s="25">
        <f>B21</f>
        <v>12500</v>
      </c>
      <c r="C23" s="25">
        <f>C21</f>
        <v>10364.951999999999</v>
      </c>
      <c r="D23" s="26"/>
    </row>
    <row r="24" spans="1:4" x14ac:dyDescent="0.3">
      <c r="A24" s="27"/>
      <c r="B24" s="27"/>
      <c r="C24" s="27"/>
    </row>
    <row r="25" spans="1:4" x14ac:dyDescent="0.3">
      <c r="A25" s="28" t="s">
        <v>18</v>
      </c>
      <c r="B25" s="29">
        <v>41954</v>
      </c>
      <c r="C25" s="30">
        <f>B23-C23</f>
        <v>2135.0480000000007</v>
      </c>
    </row>
    <row r="26" spans="1:4" ht="15" thickBot="1" x14ac:dyDescent="0.35"/>
    <row r="27" spans="1:4" ht="15" thickBot="1" x14ac:dyDescent="0.35">
      <c r="A27" s="48" t="s">
        <v>19</v>
      </c>
      <c r="B27" s="49"/>
      <c r="C27" s="31"/>
      <c r="D27" s="32" t="s">
        <v>20</v>
      </c>
    </row>
    <row r="28" spans="1:4" ht="15" thickBot="1" x14ac:dyDescent="0.35">
      <c r="A28" s="50"/>
      <c r="B28" s="51"/>
      <c r="C28" s="51"/>
      <c r="D28" s="52"/>
    </row>
    <row r="29" spans="1:4" x14ac:dyDescent="0.3">
      <c r="A29" s="53" t="s">
        <v>21</v>
      </c>
      <c r="B29" s="54"/>
      <c r="C29" s="33">
        <v>500</v>
      </c>
      <c r="D29" s="34" t="s">
        <v>22</v>
      </c>
    </row>
    <row r="30" spans="1:4" x14ac:dyDescent="0.3">
      <c r="A30" s="55" t="s">
        <v>23</v>
      </c>
      <c r="B30" s="56"/>
      <c r="C30" s="35">
        <v>1500</v>
      </c>
      <c r="D30" s="36" t="s">
        <v>22</v>
      </c>
    </row>
    <row r="31" spans="1:4" x14ac:dyDescent="0.3">
      <c r="A31" s="55" t="s">
        <v>24</v>
      </c>
      <c r="B31" s="56"/>
      <c r="C31" s="35">
        <v>500</v>
      </c>
      <c r="D31" s="36" t="s">
        <v>22</v>
      </c>
    </row>
    <row r="32" spans="1:4" x14ac:dyDescent="0.3">
      <c r="A32" s="57" t="s">
        <v>25</v>
      </c>
      <c r="B32" s="58"/>
      <c r="C32" s="35">
        <v>500</v>
      </c>
      <c r="D32" s="36" t="s">
        <v>22</v>
      </c>
    </row>
    <row r="33" spans="1:4" x14ac:dyDescent="0.3">
      <c r="A33" s="37" t="s">
        <v>26</v>
      </c>
      <c r="B33" s="38"/>
      <c r="C33" s="39">
        <v>2500</v>
      </c>
      <c r="D33" s="36"/>
    </row>
    <row r="34" spans="1:4" x14ac:dyDescent="0.3">
      <c r="A34" s="37"/>
      <c r="B34" s="38"/>
      <c r="C34" s="39"/>
      <c r="D34" s="36"/>
    </row>
    <row r="35" spans="1:4" ht="15" thickBot="1" x14ac:dyDescent="0.35">
      <c r="A35" s="46"/>
      <c r="B35" s="47"/>
      <c r="C35" s="40"/>
      <c r="D35" s="41"/>
    </row>
    <row r="36" spans="1:4" x14ac:dyDescent="0.3">
      <c r="A36" s="42"/>
      <c r="B36" s="43" t="s">
        <v>27</v>
      </c>
      <c r="C36" s="44">
        <f>SUM(C29:C35)</f>
        <v>5500</v>
      </c>
      <c r="D36" s="42" t="s">
        <v>28</v>
      </c>
    </row>
  </sheetData>
  <mergeCells count="7">
    <mergeCell ref="A35:B35"/>
    <mergeCell ref="A29:B29"/>
    <mergeCell ref="A30:B30"/>
    <mergeCell ref="A31:B31"/>
    <mergeCell ref="A27:B27"/>
    <mergeCell ref="A28:D28"/>
    <mergeCell ref="A32:B32"/>
  </mergeCells>
  <conditionalFormatting sqref="C25">
    <cfRule type="cellIs" dxfId="9" priority="1" stopIfTrue="1" operator="lessThan">
      <formula>0</formula>
    </cfRule>
    <cfRule type="cellIs" dxfId="8" priority="2" stopIfTrue="1" operator="lessThan">
      <formula>0</formula>
    </cfRule>
    <cfRule type="cellIs" dxfId="7" priority="3" stopIfTrue="1" operator="lessThan">
      <formula>0</formula>
    </cfRule>
    <cfRule type="cellIs" dxfId="6" priority="4" stopIfTrue="1" operator="lessThan">
      <formula>0</formula>
    </cfRule>
    <cfRule type="cellIs" dxfId="5" priority="5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Ozerova Natalya</dc:creator>
  <cp:lastModifiedBy>Ozerova Natalya</cp:lastModifiedBy>
  <dcterms:created xsi:type="dcterms:W3CDTF">2014-11-11T11:44:55Z</dcterms:created>
  <dcterms:modified xsi:type="dcterms:W3CDTF">2014-11-11T13:46:34Z</dcterms:modified>
</cp:coreProperties>
</file>