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45" yWindow="150" windowWidth="13905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5" i="1" l="1"/>
  <c r="C108" i="1"/>
  <c r="B108" i="1"/>
  <c r="C105" i="1"/>
  <c r="B105" i="1"/>
  <c r="C92" i="1"/>
  <c r="B92" i="1"/>
  <c r="C83" i="1"/>
  <c r="B83" i="1"/>
  <c r="C73" i="1"/>
  <c r="B73" i="1"/>
  <c r="C63" i="1"/>
  <c r="B63" i="1"/>
  <c r="C52" i="1"/>
  <c r="C110" i="1" s="1"/>
  <c r="B52" i="1"/>
  <c r="B110" i="1" s="1"/>
  <c r="C112" i="1" s="1"/>
  <c r="C42" i="1"/>
  <c r="C41" i="1" l="1"/>
  <c r="B41" i="1"/>
  <c r="C29" i="1"/>
  <c r="B29" i="1"/>
  <c r="C16" i="1"/>
</calcChain>
</file>

<file path=xl/sharedStrings.xml><?xml version="1.0" encoding="utf-8"?>
<sst xmlns="http://schemas.openxmlformats.org/spreadsheetml/2006/main" count="123" uniqueCount="116">
  <si>
    <t>Финансы Бон</t>
  </si>
  <si>
    <t>когда</t>
  </si>
  <si>
    <t>приход</t>
  </si>
  <si>
    <t>расход</t>
  </si>
  <si>
    <t>Комменты</t>
  </si>
  <si>
    <t>анастасия 131313 (апрель)</t>
  </si>
  <si>
    <t>OlesyaBel (апрель)</t>
  </si>
  <si>
    <t>Anna Breath (апрель + разово)</t>
  </si>
  <si>
    <t>Анна1705 (апрель + разово)</t>
  </si>
  <si>
    <t>Ирина tkot (апрель)</t>
  </si>
  <si>
    <t>Анна1705 от подруги из Владивостока</t>
  </si>
  <si>
    <t>Анна1978 (апрель)</t>
  </si>
  <si>
    <t>Павел (хозяин Зайчика, бывший Д44)</t>
  </si>
  <si>
    <t>Анна annaelesina (апрель)</t>
  </si>
  <si>
    <t>Екатерина_Грэсси (апрель)</t>
  </si>
  <si>
    <t>прием врача, УЗИ</t>
  </si>
  <si>
    <t>консервы</t>
  </si>
  <si>
    <t>капли от клещей Барс</t>
  </si>
  <si>
    <t>шампунь Луговой</t>
  </si>
  <si>
    <t>лекарство</t>
  </si>
  <si>
    <t>передержка апрель</t>
  </si>
  <si>
    <t>из темы Дани</t>
  </si>
  <si>
    <t>итого апрель 2015</t>
  </si>
  <si>
    <t>баланс на</t>
  </si>
  <si>
    <t>постоянные фин.кураторы:</t>
  </si>
  <si>
    <t>последний месяц оплаты</t>
  </si>
  <si>
    <t>Anna Breath</t>
  </si>
  <si>
    <t>Ирина tkot</t>
  </si>
  <si>
    <t>Анна1705</t>
  </si>
  <si>
    <t>OlesyaBel</t>
  </si>
  <si>
    <t>Анна1978</t>
  </si>
  <si>
    <t>Екатерина_Грэсси</t>
  </si>
  <si>
    <t>ИТОГО:</t>
  </si>
  <si>
    <t>в месяц </t>
  </si>
  <si>
    <t>Превикокс</t>
  </si>
  <si>
    <t>Всего</t>
  </si>
  <si>
    <t>OlesyaBel (май)</t>
  </si>
  <si>
    <t>Анна1705 (май)</t>
  </si>
  <si>
    <t>Татьяна tbguskova (апрель-май)</t>
  </si>
  <si>
    <t>Евгения и Алексей Моско</t>
  </si>
  <si>
    <t>Anna Breath (май)</t>
  </si>
  <si>
    <t>передержка май</t>
  </si>
  <si>
    <t>Ирина и Анна</t>
  </si>
  <si>
    <t>Анна annaelesina (май)</t>
  </si>
  <si>
    <t>Ирина tkot (май)</t>
  </si>
  <si>
    <t>Екатерина_Грэсси (май)</t>
  </si>
  <si>
    <t>Анна1978 (май)</t>
  </si>
  <si>
    <t>Анна1705 (июнь)</t>
  </si>
  <si>
    <t>Наталия  Platon</t>
  </si>
  <si>
    <t>OlesyaBel (июнь)</t>
  </si>
  <si>
    <t>Anna Breath (июнь)</t>
  </si>
  <si>
    <t>передержка за июнь</t>
  </si>
  <si>
    <t>итого май 2015</t>
  </si>
  <si>
    <t>Ирина и Боня (июнь)</t>
  </si>
  <si>
    <t>Татьяна tbguskova (июнь-июль)</t>
  </si>
  <si>
    <t>Ирина tkot (июнь)</t>
  </si>
  <si>
    <t>Екатерина_Грэсси (июнь)</t>
  </si>
  <si>
    <t>Анна1705 (июль)</t>
  </si>
  <si>
    <t>Anna Breath (июль)</t>
  </si>
  <si>
    <t>OlesyaBel (июль)</t>
  </si>
  <si>
    <t>передержка за июль</t>
  </si>
  <si>
    <t>итого июнь 2015</t>
  </si>
  <si>
    <t>Татьяна tbguskova</t>
  </si>
  <si>
    <t>Ирина и Боня</t>
  </si>
  <si>
    <t>Ирина и Боня (июль)</t>
  </si>
  <si>
    <t>Ирина tkot (июль)</t>
  </si>
  <si>
    <t>Анна1705 (август)</t>
  </si>
  <si>
    <t>Анна1978 (июль)</t>
  </si>
  <si>
    <t>OlesyaBel (август)</t>
  </si>
  <si>
    <t>Anna Breath (август)</t>
  </si>
  <si>
    <t>Екатерина_Грэсси (июль)</t>
  </si>
  <si>
    <t>передержка за август</t>
  </si>
  <si>
    <t>итого июль 2015</t>
  </si>
  <si>
    <t>Ирина и Боня (август)</t>
  </si>
  <si>
    <t>Анна1978 (август)</t>
  </si>
  <si>
    <t>Ирина tkot (август)</t>
  </si>
  <si>
    <t>Татьяна tbguskova (август)</t>
  </si>
  <si>
    <t>Анна1705 (сентябрь)</t>
  </si>
  <si>
    <t>OlesyaBel (сентябрь)</t>
  </si>
  <si>
    <t>Екатерина_Грэсси (август)</t>
  </si>
  <si>
    <t>передержка за сентябрь</t>
  </si>
  <si>
    <t>итого  август 2015</t>
  </si>
  <si>
    <t>Anna Breath (сентябрь)</t>
  </si>
  <si>
    <t>Ирина tkot (сентябрь)</t>
  </si>
  <si>
    <t>Ирина и Боня (сентябрь)</t>
  </si>
  <si>
    <t>Екатерина_Грэсси (сентябрь)</t>
  </si>
  <si>
    <t>передержка за октябрь</t>
  </si>
  <si>
    <t>Анна1705 (октябрь)</t>
  </si>
  <si>
    <t>Anna Breath (октябрь)</t>
  </si>
  <si>
    <t>Татьяна tbguskova (сентябрь-октябрь)</t>
  </si>
  <si>
    <t>итого  сентябрь 2015</t>
  </si>
  <si>
    <t>Анна1978 (сентябрь)</t>
  </si>
  <si>
    <t>OlesyaBel (октябрь)</t>
  </si>
  <si>
    <t>Ирина и Боня (октябрь)</t>
  </si>
  <si>
    <t>Ирина tkot (октябрь)</t>
  </si>
  <si>
    <t>Анна1705 (ноябрь)</t>
  </si>
  <si>
    <t>OlesyaBel (ноябрь)</t>
  </si>
  <si>
    <t>передержка за ноябрь</t>
  </si>
  <si>
    <t>итого октябрь 2015</t>
  </si>
  <si>
    <t>Anna Breath (ноябрь)</t>
  </si>
  <si>
    <t>Ирина и Боня (ноябрь)</t>
  </si>
  <si>
    <t>Татьяна tbguskova (ноябрь)</t>
  </si>
  <si>
    <t>Ирина Владимировна В</t>
  </si>
  <si>
    <t>Ирина tkot (ноябрь)</t>
  </si>
  <si>
    <t>Анна1705 (декабрь)</t>
  </si>
  <si>
    <t>Анна1978 (октябрь)</t>
  </si>
  <si>
    <t>OlesyaBel (декабрь)</t>
  </si>
  <si>
    <t>Anna Breath (декабрь)</t>
  </si>
  <si>
    <t>передержка за декабрь</t>
  </si>
  <si>
    <t>Екатерина_Грэсси (октябрь-ноябрь)</t>
  </si>
  <si>
    <t>итого ноябрь 2015</t>
  </si>
  <si>
    <t>Ирина tkot (декабрь)</t>
  </si>
  <si>
    <t>итого декабрь 2015</t>
  </si>
  <si>
    <t>декабрь</t>
  </si>
  <si>
    <t>ноябрь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</si>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</sst>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d\ mmm\ yy;@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Book Antiqua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10"/>
      <name val="Arial Cyr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1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center"/>
    </xf>
    <xf numFmtId="0" fontId="0" fillId="0" borderId="5" xfId="2" applyFont="1" applyFill="1" applyBorder="1" applyAlignment="1"/>
    <xf numFmtId="0" fontId="0" fillId="0" borderId="6" xfId="2" applyFont="1" applyFill="1" applyBorder="1" applyAlignment="1"/>
    <xf numFmtId="0" fontId="0" fillId="0" borderId="7" xfId="2" applyFont="1" applyFill="1" applyBorder="1" applyAlignment="1"/>
    <xf numFmtId="164" fontId="5" fillId="0" borderId="4" xfId="2" applyNumberFormat="1" applyFont="1" applyFill="1" applyBorder="1" applyAlignment="1">
      <alignment horizontal="center"/>
    </xf>
    <xf numFmtId="0" fontId="0" fillId="0" borderId="8" xfId="2" applyFont="1" applyFill="1" applyBorder="1" applyAlignment="1"/>
    <xf numFmtId="164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0" fontId="3" fillId="2" borderId="3" xfId="2" applyFont="1" applyFill="1" applyBorder="1" applyAlignment="1"/>
    <xf numFmtId="0" fontId="6" fillId="0" borderId="0" xfId="0" applyFont="1"/>
    <xf numFmtId="0" fontId="7" fillId="0" borderId="0" xfId="2" applyFont="1" applyAlignment="1">
      <alignment horizontal="right"/>
    </xf>
    <xf numFmtId="165" fontId="7" fillId="0" borderId="0" xfId="2" applyNumberFormat="1" applyFont="1" applyAlignment="1">
      <alignment horizontal="center"/>
    </xf>
    <xf numFmtId="4" fontId="7" fillId="0" borderId="0" xfId="0" applyNumberFormat="1" applyFont="1"/>
    <xf numFmtId="0" fontId="0" fillId="0" borderId="2" xfId="0" applyBorder="1" applyAlignment="1">
      <alignment horizontal="center"/>
    </xf>
    <xf numFmtId="0" fontId="9" fillId="0" borderId="3" xfId="0" applyFont="1" applyBorder="1"/>
    <xf numFmtId="3" fontId="9" fillId="0" borderId="5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0" fillId="0" borderId="17" xfId="0" applyFill="1" applyBorder="1"/>
    <xf numFmtId="3" fontId="9" fillId="0" borderId="4" xfId="0" applyNumberFormat="1" applyFont="1" applyFill="1" applyBorder="1" applyAlignment="1">
      <alignment horizontal="center"/>
    </xf>
    <xf numFmtId="0" fontId="0" fillId="0" borderId="19" xfId="2" applyFont="1" applyFill="1" applyBorder="1" applyAlignment="1">
      <alignment horizontal="left"/>
    </xf>
    <xf numFmtId="0" fontId="0" fillId="0" borderId="20" xfId="2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23" xfId="0" applyBorder="1"/>
    <xf numFmtId="0" fontId="11" fillId="0" borderId="0" xfId="0" applyFont="1" applyFill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center"/>
    </xf>
    <xf numFmtId="0" fontId="11" fillId="0" borderId="0" xfId="0" applyFont="1"/>
    <xf numFmtId="14" fontId="0" fillId="0" borderId="6" xfId="0" applyNumberFormat="1" applyBorder="1"/>
    <xf numFmtId="3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0" fontId="3" fillId="2" borderId="24" xfId="0" applyFont="1" applyFill="1" applyBorder="1" applyAlignment="1">
      <alignment horizontal="right"/>
    </xf>
    <xf numFmtId="3" fontId="3" fillId="2" borderId="25" xfId="0" applyNumberFormat="1" applyFont="1" applyFill="1" applyBorder="1" applyAlignment="1">
      <alignment horizontal="center"/>
    </xf>
    <xf numFmtId="0" fontId="0" fillId="2" borderId="26" xfId="0" applyFill="1" applyBorder="1"/>
    <xf numFmtId="0" fontId="0" fillId="0" borderId="4" xfId="2" applyFont="1" applyFill="1" applyBorder="1" applyAlignment="1"/>
    <xf numFmtId="0" fontId="10" fillId="0" borderId="6" xfId="0" applyFont="1" applyBorder="1" applyAlignment="1">
      <alignment horizontal="left"/>
    </xf>
    <xf numFmtId="0" fontId="0" fillId="3" borderId="17" xfId="0" applyFill="1" applyBorder="1"/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0" fillId="0" borderId="18" xfId="2" applyFont="1" applyFill="1" applyBorder="1" applyAlignment="1">
      <alignment horizontal="left"/>
    </xf>
    <xf numFmtId="0" fontId="0" fillId="0" borderId="16" xfId="2" applyFont="1" applyFill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0" fillId="0" borderId="27" xfId="2" applyFont="1" applyFill="1" applyBorder="1" applyAlignment="1"/>
    <xf numFmtId="3" fontId="0" fillId="0" borderId="28" xfId="2" applyNumberFormat="1" applyFont="1" applyFill="1" applyBorder="1" applyAlignment="1">
      <alignment wrapText="1"/>
    </xf>
    <xf numFmtId="164" fontId="0" fillId="0" borderId="4" xfId="2" applyNumberFormat="1" applyFont="1" applyFill="1" applyBorder="1" applyAlignment="1">
      <alignment horizontal="center"/>
    </xf>
    <xf numFmtId="164" fontId="0" fillId="0" borderId="4" xfId="2" applyNumberFormat="1" applyFont="1" applyFill="1" applyBorder="1" applyAlignment="1">
      <alignment horizontal="right"/>
    </xf>
    <xf numFmtId="0" fontId="0" fillId="4" borderId="17" xfId="0" applyFill="1" applyBorder="1"/>
  </cellXfs>
  <cellStyles count="3">
    <cellStyle name="Гиперссылка" xfId="1" builtinId="8"/>
    <cellStyle name="Обычный" xfId="0" builtinId="0"/>
    <cellStyle name="Обычный_!Финансы_Фредди" xfId="2"/>
  </cellStyles>
  <dxfs count="15"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ao-priut.org/users/olesyabel" TargetMode="External"/><Relationship Id="rId1" Type="http://schemas.openxmlformats.org/officeDocument/2006/relationships/hyperlink" Target="http://vao-priut.org/users/anna17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topLeftCell="A58" workbookViewId="0">
      <selection activeCell="D106" sqref="D106"/>
    </sheetView>
  </sheetViews>
  <sheetFormatPr defaultRowHeight="15" x14ac:dyDescent="0.25"/>
  <cols>
    <col min="1" max="1" width="17.42578125" customWidth="1"/>
    <col min="2" max="2" width="11.7109375" customWidth="1"/>
    <col min="3" max="3" width="11.28515625" customWidth="1"/>
    <col min="4" max="4" width="34.7109375" bestFit="1" customWidth="1"/>
  </cols>
  <sheetData>
    <row r="1" spans="1:4" ht="18.75" x14ac:dyDescent="0.3">
      <c r="A1" s="1" t="s">
        <v>0</v>
      </c>
    </row>
    <row r="2" spans="1:4" thickBot="1" x14ac:dyDescent="0.35">
      <c r="A2" s="2"/>
    </row>
    <row r="3" spans="1:4" ht="15.75" thickBot="1" x14ac:dyDescent="0.3">
      <c r="A3" s="3" t="s">
        <v>1</v>
      </c>
      <c r="B3" s="4" t="s">
        <v>2</v>
      </c>
      <c r="C3" s="4" t="s">
        <v>3</v>
      </c>
      <c r="D3" s="5" t="s">
        <v>4</v>
      </c>
    </row>
    <row r="4" spans="1:4" x14ac:dyDescent="0.25">
      <c r="A4" s="6">
        <v>42102</v>
      </c>
      <c r="B4" s="7"/>
      <c r="C4" s="7">
        <v>2078</v>
      </c>
      <c r="D4" s="9" t="s">
        <v>34</v>
      </c>
    </row>
    <row r="5" spans="1:4" x14ac:dyDescent="0.25">
      <c r="A5" s="6">
        <v>42102</v>
      </c>
      <c r="B5" s="7">
        <v>500</v>
      </c>
      <c r="C5" s="7"/>
      <c r="D5" s="8" t="s">
        <v>5</v>
      </c>
    </row>
    <row r="6" spans="1:4" x14ac:dyDescent="0.25">
      <c r="A6" s="6">
        <v>42103</v>
      </c>
      <c r="B6" s="7">
        <v>500</v>
      </c>
      <c r="C6" s="7"/>
      <c r="D6" s="9" t="s">
        <v>6</v>
      </c>
    </row>
    <row r="7" spans="1:4" x14ac:dyDescent="0.25">
      <c r="A7" s="6">
        <v>42103</v>
      </c>
      <c r="B7" s="7">
        <v>2000</v>
      </c>
      <c r="C7" s="7"/>
      <c r="D7" s="9" t="s">
        <v>7</v>
      </c>
    </row>
    <row r="8" spans="1:4" x14ac:dyDescent="0.25">
      <c r="A8" s="6">
        <v>42103</v>
      </c>
      <c r="B8" s="7">
        <v>1500</v>
      </c>
      <c r="C8" s="7"/>
      <c r="D8" s="8" t="s">
        <v>8</v>
      </c>
    </row>
    <row r="9" spans="1:4" x14ac:dyDescent="0.25">
      <c r="A9" s="6">
        <v>42103</v>
      </c>
      <c r="B9" s="7">
        <v>1000</v>
      </c>
      <c r="C9" s="7"/>
      <c r="D9" s="8" t="s">
        <v>9</v>
      </c>
    </row>
    <row r="10" spans="1:4" x14ac:dyDescent="0.25">
      <c r="A10" s="6">
        <v>42104</v>
      </c>
      <c r="B10" s="7">
        <v>1000</v>
      </c>
      <c r="C10" s="7"/>
      <c r="D10" s="8" t="s">
        <v>10</v>
      </c>
    </row>
    <row r="11" spans="1:4" x14ac:dyDescent="0.25">
      <c r="A11" s="6">
        <v>42104</v>
      </c>
      <c r="B11" s="7">
        <v>1000</v>
      </c>
      <c r="C11" s="7"/>
      <c r="D11" s="9" t="s">
        <v>11</v>
      </c>
    </row>
    <row r="12" spans="1:4" x14ac:dyDescent="0.25">
      <c r="A12" s="6">
        <v>42105</v>
      </c>
      <c r="B12" s="7">
        <v>5000</v>
      </c>
      <c r="C12" s="7"/>
      <c r="D12" s="8" t="s">
        <v>12</v>
      </c>
    </row>
    <row r="13" spans="1:4" x14ac:dyDescent="0.25">
      <c r="A13" s="6">
        <v>42107</v>
      </c>
      <c r="B13" s="7">
        <v>250</v>
      </c>
      <c r="C13" s="7"/>
      <c r="D13" s="8" t="s">
        <v>13</v>
      </c>
    </row>
    <row r="14" spans="1:4" x14ac:dyDescent="0.25">
      <c r="A14" s="6">
        <v>42107</v>
      </c>
      <c r="B14" s="7">
        <v>1500</v>
      </c>
      <c r="C14" s="7"/>
      <c r="D14" s="8" t="s">
        <v>14</v>
      </c>
    </row>
    <row r="15" spans="1:4" x14ac:dyDescent="0.25">
      <c r="A15" s="6">
        <v>42108</v>
      </c>
      <c r="B15" s="7"/>
      <c r="C15" s="7">
        <v>1260</v>
      </c>
      <c r="D15" s="8" t="s">
        <v>15</v>
      </c>
    </row>
    <row r="16" spans="1:4" x14ac:dyDescent="0.25">
      <c r="A16" s="6">
        <v>42108</v>
      </c>
      <c r="B16" s="7"/>
      <c r="C16" s="7">
        <f>663+82.77+331.08+413.85</f>
        <v>1490.6999999999998</v>
      </c>
      <c r="D16" s="9" t="s">
        <v>16</v>
      </c>
    </row>
    <row r="17" spans="1:4" x14ac:dyDescent="0.25">
      <c r="A17" s="6">
        <v>42108</v>
      </c>
      <c r="B17" s="7"/>
      <c r="C17" s="7">
        <v>225.06</v>
      </c>
      <c r="D17" s="9" t="s">
        <v>17</v>
      </c>
    </row>
    <row r="18" spans="1:4" x14ac:dyDescent="0.25">
      <c r="A18" s="6">
        <v>42108</v>
      </c>
      <c r="B18" s="7"/>
      <c r="C18" s="7">
        <v>114.39</v>
      </c>
      <c r="D18" s="9" t="s">
        <v>18</v>
      </c>
    </row>
    <row r="19" spans="1:4" x14ac:dyDescent="0.25">
      <c r="A19" s="6">
        <v>42108</v>
      </c>
      <c r="B19" s="7"/>
      <c r="C19" s="7">
        <v>3527.5</v>
      </c>
      <c r="D19" s="9" t="s">
        <v>19</v>
      </c>
    </row>
    <row r="20" spans="1:4" x14ac:dyDescent="0.25">
      <c r="A20" s="6">
        <v>42108</v>
      </c>
      <c r="B20" s="7"/>
      <c r="C20" s="7">
        <v>4800</v>
      </c>
      <c r="D20" s="9" t="s">
        <v>20</v>
      </c>
    </row>
    <row r="21" spans="1:4" x14ac:dyDescent="0.25">
      <c r="A21" s="6">
        <v>42110</v>
      </c>
      <c r="B21" s="7">
        <v>3000</v>
      </c>
      <c r="C21" s="7"/>
      <c r="D21" s="10" t="s">
        <v>21</v>
      </c>
    </row>
    <row r="22" spans="1:4" ht="15" customHeight="1" x14ac:dyDescent="0.25">
      <c r="A22" s="6">
        <v>42116</v>
      </c>
      <c r="B22" s="7">
        <v>500</v>
      </c>
      <c r="C22" s="7"/>
      <c r="D22" s="9" t="s">
        <v>36</v>
      </c>
    </row>
    <row r="23" spans="1:4" x14ac:dyDescent="0.25">
      <c r="A23" s="6">
        <v>42118</v>
      </c>
      <c r="B23" s="7">
        <v>1000</v>
      </c>
      <c r="C23" s="7"/>
      <c r="D23" s="40" t="s">
        <v>37</v>
      </c>
    </row>
    <row r="24" spans="1:4" ht="14.45" customHeight="1" x14ac:dyDescent="0.25">
      <c r="A24" s="6">
        <v>42118</v>
      </c>
      <c r="B24" s="7">
        <v>2000</v>
      </c>
      <c r="C24" s="7"/>
      <c r="D24" s="40" t="s">
        <v>38</v>
      </c>
    </row>
    <row r="25" spans="1:4" x14ac:dyDescent="0.25">
      <c r="A25" s="6">
        <v>42120</v>
      </c>
      <c r="B25" s="7">
        <v>2500</v>
      </c>
      <c r="C25" s="7"/>
      <c r="D25" s="40" t="s">
        <v>39</v>
      </c>
    </row>
    <row r="26" spans="1:4" ht="14.45" customHeight="1" x14ac:dyDescent="0.25">
      <c r="A26" s="6">
        <v>42123</v>
      </c>
      <c r="B26" s="7">
        <v>1000</v>
      </c>
      <c r="C26" s="7"/>
      <c r="D26" s="9" t="s">
        <v>40</v>
      </c>
    </row>
    <row r="27" spans="1:4" x14ac:dyDescent="0.25">
      <c r="A27" s="6">
        <v>42124</v>
      </c>
      <c r="B27" s="7"/>
      <c r="C27" s="7">
        <v>9000</v>
      </c>
      <c r="D27" s="9" t="s">
        <v>41</v>
      </c>
    </row>
    <row r="28" spans="1:4" ht="15" customHeight="1" thickBot="1" x14ac:dyDescent="0.3">
      <c r="A28" s="11"/>
      <c r="B28" s="7"/>
      <c r="C28" s="7"/>
      <c r="D28" s="12"/>
    </row>
    <row r="29" spans="1:4" ht="15.75" thickBot="1" x14ac:dyDescent="0.3">
      <c r="A29" s="13" t="s">
        <v>22</v>
      </c>
      <c r="B29" s="14">
        <f>SUM(B4:B28)</f>
        <v>24250</v>
      </c>
      <c r="C29" s="14">
        <f>SUM(C4:C28)</f>
        <v>22495.65</v>
      </c>
      <c r="D29" s="15"/>
    </row>
    <row r="30" spans="1:4" ht="15" customHeight="1" x14ac:dyDescent="0.25">
      <c r="A30" s="11">
        <v>42125</v>
      </c>
      <c r="B30" s="7">
        <v>8000</v>
      </c>
      <c r="C30" s="7"/>
      <c r="D30" s="41" t="s">
        <v>42</v>
      </c>
    </row>
    <row r="31" spans="1:4" x14ac:dyDescent="0.25">
      <c r="A31" s="11">
        <v>42132</v>
      </c>
      <c r="B31" s="7">
        <v>250</v>
      </c>
      <c r="C31" s="7"/>
      <c r="D31" s="8" t="s">
        <v>43</v>
      </c>
    </row>
    <row r="32" spans="1:4" x14ac:dyDescent="0.25">
      <c r="A32" s="11">
        <v>42133</v>
      </c>
      <c r="B32" s="7">
        <v>1000</v>
      </c>
      <c r="C32" s="7"/>
      <c r="D32" s="8" t="s">
        <v>44</v>
      </c>
    </row>
    <row r="33" spans="1:4" x14ac:dyDescent="0.25">
      <c r="A33" s="11">
        <v>42136</v>
      </c>
      <c r="B33" s="7">
        <v>1500</v>
      </c>
      <c r="C33" s="7"/>
      <c r="D33" s="8" t="s">
        <v>45</v>
      </c>
    </row>
    <row r="34" spans="1:4" x14ac:dyDescent="0.25">
      <c r="A34" s="11">
        <v>42138</v>
      </c>
      <c r="B34" s="7">
        <v>1000</v>
      </c>
      <c r="C34" s="7"/>
      <c r="D34" s="9" t="s">
        <v>46</v>
      </c>
    </row>
    <row r="35" spans="1:4" x14ac:dyDescent="0.25">
      <c r="A35" s="11">
        <v>42144</v>
      </c>
      <c r="B35" s="7">
        <v>1000</v>
      </c>
      <c r="C35" s="7"/>
      <c r="D35" s="40" t="s">
        <v>47</v>
      </c>
    </row>
    <row r="36" spans="1:4" x14ac:dyDescent="0.25">
      <c r="A36" s="11">
        <v>42145</v>
      </c>
      <c r="B36" s="7">
        <v>1000</v>
      </c>
      <c r="C36" s="7"/>
      <c r="D36" s="40" t="s">
        <v>48</v>
      </c>
    </row>
    <row r="37" spans="1:4" x14ac:dyDescent="0.25">
      <c r="A37" s="11">
        <v>42149</v>
      </c>
      <c r="B37" s="7">
        <v>500</v>
      </c>
      <c r="C37" s="7"/>
      <c r="D37" s="9" t="s">
        <v>49</v>
      </c>
    </row>
    <row r="38" spans="1:4" x14ac:dyDescent="0.25">
      <c r="A38" s="11">
        <v>42152</v>
      </c>
      <c r="B38" s="7">
        <v>1000</v>
      </c>
      <c r="C38" s="7"/>
      <c r="D38" s="9" t="s">
        <v>50</v>
      </c>
    </row>
    <row r="39" spans="1:4" ht="15" customHeight="1" x14ac:dyDescent="0.25">
      <c r="A39" s="11">
        <v>42153</v>
      </c>
      <c r="B39" s="7"/>
      <c r="C39" s="7">
        <v>9000</v>
      </c>
      <c r="D39" s="40" t="s">
        <v>51</v>
      </c>
    </row>
    <row r="40" spans="1:4" ht="15.75" thickBot="1" x14ac:dyDescent="0.3">
      <c r="A40" s="11"/>
      <c r="B40" s="7"/>
      <c r="C40" s="7"/>
      <c r="D40" s="12"/>
    </row>
    <row r="41" spans="1:4" ht="15.75" thickBot="1" x14ac:dyDescent="0.3">
      <c r="A41" s="13" t="s">
        <v>52</v>
      </c>
      <c r="B41" s="14">
        <f>SUM(B30:B40)</f>
        <v>15250</v>
      </c>
      <c r="C41" s="14">
        <f>SUM(C30:C40)</f>
        <v>9000</v>
      </c>
      <c r="D41" s="15"/>
    </row>
    <row r="42" spans="1:4" x14ac:dyDescent="0.25">
      <c r="A42" s="11">
        <v>42159</v>
      </c>
      <c r="B42" s="7"/>
      <c r="C42" s="7">
        <f>1700+1920</f>
        <v>3620</v>
      </c>
      <c r="D42" s="40" t="s">
        <v>34</v>
      </c>
    </row>
    <row r="43" spans="1:4" x14ac:dyDescent="0.25">
      <c r="A43" s="11">
        <v>42160</v>
      </c>
      <c r="B43" s="7">
        <v>1250</v>
      </c>
      <c r="C43" s="7"/>
      <c r="D43" s="40" t="s">
        <v>53</v>
      </c>
    </row>
    <row r="44" spans="1:4" x14ac:dyDescent="0.25">
      <c r="A44" s="11">
        <v>42161</v>
      </c>
      <c r="B44" s="7">
        <v>2000</v>
      </c>
      <c r="C44" s="7"/>
      <c r="D44" s="9" t="s">
        <v>54</v>
      </c>
    </row>
    <row r="45" spans="1:4" x14ac:dyDescent="0.25">
      <c r="A45" s="11">
        <v>42163</v>
      </c>
      <c r="B45" s="7">
        <v>1000</v>
      </c>
      <c r="C45" s="7"/>
      <c r="D45" s="8" t="s">
        <v>55</v>
      </c>
    </row>
    <row r="46" spans="1:4" x14ac:dyDescent="0.25">
      <c r="A46" s="11">
        <v>42170</v>
      </c>
      <c r="B46" s="7">
        <v>1500</v>
      </c>
      <c r="C46" s="7"/>
      <c r="D46" s="8" t="s">
        <v>56</v>
      </c>
    </row>
    <row r="47" spans="1:4" x14ac:dyDescent="0.25">
      <c r="A47" s="11">
        <v>42173</v>
      </c>
      <c r="B47" s="7">
        <v>1000</v>
      </c>
      <c r="C47" s="7"/>
      <c r="D47" s="40" t="s">
        <v>57</v>
      </c>
    </row>
    <row r="48" spans="1:4" x14ac:dyDescent="0.25">
      <c r="A48" s="11">
        <v>42181</v>
      </c>
      <c r="B48" s="7">
        <v>1000</v>
      </c>
      <c r="C48" s="7"/>
      <c r="D48" s="9" t="s">
        <v>58</v>
      </c>
    </row>
    <row r="49" spans="1:4" x14ac:dyDescent="0.25">
      <c r="A49" s="11">
        <v>42181</v>
      </c>
      <c r="B49" s="7">
        <v>500</v>
      </c>
      <c r="C49" s="7"/>
      <c r="D49" s="9" t="s">
        <v>59</v>
      </c>
    </row>
    <row r="50" spans="1:4" x14ac:dyDescent="0.25">
      <c r="A50" s="11">
        <v>42182</v>
      </c>
      <c r="B50" s="7"/>
      <c r="C50" s="7">
        <v>9000</v>
      </c>
      <c r="D50" s="40" t="s">
        <v>60</v>
      </c>
    </row>
    <row r="51" spans="1:4" ht="15.75" thickBot="1" x14ac:dyDescent="0.3">
      <c r="A51" s="11"/>
      <c r="B51" s="7"/>
      <c r="C51" s="7"/>
      <c r="D51" s="12"/>
    </row>
    <row r="52" spans="1:4" ht="15.75" thickBot="1" x14ac:dyDescent="0.3">
      <c r="A52" s="13" t="s">
        <v>61</v>
      </c>
      <c r="B52" s="14">
        <f>SUM(B43:B51)</f>
        <v>8250</v>
      </c>
      <c r="C52" s="14">
        <f>SUM(C43:C51)</f>
        <v>9000</v>
      </c>
      <c r="D52" s="15"/>
    </row>
    <row r="53" spans="1:4" x14ac:dyDescent="0.25">
      <c r="A53" s="11">
        <v>42188</v>
      </c>
      <c r="B53" s="7">
        <v>1250</v>
      </c>
      <c r="C53" s="7"/>
      <c r="D53" s="56" t="s">
        <v>64</v>
      </c>
    </row>
    <row r="54" spans="1:4" x14ac:dyDescent="0.25">
      <c r="A54" s="11">
        <v>42195</v>
      </c>
      <c r="B54" s="7">
        <v>1000</v>
      </c>
      <c r="C54" s="7"/>
      <c r="D54" s="8" t="s">
        <v>65</v>
      </c>
    </row>
    <row r="55" spans="1:4" x14ac:dyDescent="0.25">
      <c r="A55" s="11">
        <v>42201</v>
      </c>
      <c r="B55" s="7">
        <v>1000</v>
      </c>
      <c r="C55" s="7"/>
      <c r="D55" s="40" t="s">
        <v>66</v>
      </c>
    </row>
    <row r="56" spans="1:4" x14ac:dyDescent="0.25">
      <c r="A56" s="11">
        <v>42207</v>
      </c>
      <c r="B56" s="7">
        <v>1000</v>
      </c>
      <c r="C56" s="7"/>
      <c r="D56" s="9" t="s">
        <v>67</v>
      </c>
    </row>
    <row r="57" spans="1:4" x14ac:dyDescent="0.25">
      <c r="A57" s="11">
        <v>42208</v>
      </c>
      <c r="B57" s="7"/>
      <c r="C57" s="7">
        <v>3360</v>
      </c>
      <c r="D57" s="9" t="s">
        <v>34</v>
      </c>
    </row>
    <row r="58" spans="1:4" x14ac:dyDescent="0.25">
      <c r="A58" s="11">
        <v>42212</v>
      </c>
      <c r="B58" s="7">
        <v>500</v>
      </c>
      <c r="C58" s="7"/>
      <c r="D58" s="9" t="s">
        <v>68</v>
      </c>
    </row>
    <row r="59" spans="1:4" x14ac:dyDescent="0.25">
      <c r="A59" s="11">
        <v>42213</v>
      </c>
      <c r="B59" s="7">
        <v>1000</v>
      </c>
      <c r="C59" s="7"/>
      <c r="D59" s="9" t="s">
        <v>69</v>
      </c>
    </row>
    <row r="60" spans="1:4" x14ac:dyDescent="0.25">
      <c r="A60" s="11">
        <v>42213</v>
      </c>
      <c r="B60" s="7">
        <v>1500</v>
      </c>
      <c r="C60" s="7"/>
      <c r="D60" s="8" t="s">
        <v>70</v>
      </c>
    </row>
    <row r="61" spans="1:4" x14ac:dyDescent="0.25">
      <c r="A61" s="11">
        <v>42215</v>
      </c>
      <c r="B61" s="7"/>
      <c r="C61" s="7">
        <v>9000</v>
      </c>
      <c r="D61" s="57" t="s">
        <v>71</v>
      </c>
    </row>
    <row r="62" spans="1:4" ht="15.75" thickBot="1" x14ac:dyDescent="0.3">
      <c r="A62" s="11"/>
      <c r="B62" s="7"/>
      <c r="C62" s="7"/>
      <c r="D62" s="12"/>
    </row>
    <row r="63" spans="1:4" ht="15.75" thickBot="1" x14ac:dyDescent="0.3">
      <c r="A63" s="13" t="s">
        <v>72</v>
      </c>
      <c r="B63" s="14">
        <f>SUM(B53:B62)</f>
        <v>7250</v>
      </c>
      <c r="C63" s="14">
        <f>SUM(C53:C62)</f>
        <v>12360</v>
      </c>
      <c r="D63" s="15"/>
    </row>
    <row r="64" spans="1:4" x14ac:dyDescent="0.25">
      <c r="A64" s="11">
        <v>42218</v>
      </c>
      <c r="B64" s="7">
        <v>1250</v>
      </c>
      <c r="C64" s="7"/>
      <c r="D64" s="56" t="s">
        <v>73</v>
      </c>
    </row>
    <row r="65" spans="1:4" x14ac:dyDescent="0.25">
      <c r="A65" s="11">
        <v>42221</v>
      </c>
      <c r="B65" s="7">
        <v>1000</v>
      </c>
      <c r="C65" s="7"/>
      <c r="D65" s="9" t="s">
        <v>74</v>
      </c>
    </row>
    <row r="66" spans="1:4" x14ac:dyDescent="0.25">
      <c r="A66" s="11">
        <v>42226</v>
      </c>
      <c r="B66" s="7">
        <v>1000</v>
      </c>
      <c r="C66" s="7"/>
      <c r="D66" s="8" t="s">
        <v>75</v>
      </c>
    </row>
    <row r="67" spans="1:4" x14ac:dyDescent="0.25">
      <c r="A67" s="11">
        <v>42227</v>
      </c>
      <c r="B67" s="7">
        <v>1000</v>
      </c>
      <c r="C67" s="7"/>
      <c r="D67" s="9" t="s">
        <v>76</v>
      </c>
    </row>
    <row r="68" spans="1:4" x14ac:dyDescent="0.25">
      <c r="A68" s="11">
        <v>42233</v>
      </c>
      <c r="B68" s="7">
        <v>1000</v>
      </c>
      <c r="C68" s="7"/>
      <c r="D68" s="40" t="s">
        <v>77</v>
      </c>
    </row>
    <row r="69" spans="1:4" x14ac:dyDescent="0.25">
      <c r="A69" s="11">
        <v>42237</v>
      </c>
      <c r="B69" s="7">
        <v>500</v>
      </c>
      <c r="C69" s="7"/>
      <c r="D69" s="9" t="s">
        <v>78</v>
      </c>
    </row>
    <row r="70" spans="1:4" x14ac:dyDescent="0.25">
      <c r="A70" s="11">
        <v>42241</v>
      </c>
      <c r="B70" s="7">
        <v>1500</v>
      </c>
      <c r="C70" s="7"/>
      <c r="D70" s="8" t="s">
        <v>79</v>
      </c>
    </row>
    <row r="71" spans="1:4" x14ac:dyDescent="0.25">
      <c r="A71" s="11">
        <v>42245</v>
      </c>
      <c r="B71" s="7"/>
      <c r="C71" s="7">
        <v>9000</v>
      </c>
      <c r="D71" s="57" t="s">
        <v>80</v>
      </c>
    </row>
    <row r="72" spans="1:4" ht="15.75" thickBot="1" x14ac:dyDescent="0.3">
      <c r="A72" s="11"/>
      <c r="B72" s="7"/>
      <c r="C72" s="7"/>
      <c r="D72" s="12"/>
    </row>
    <row r="73" spans="1:4" ht="15.75" thickBot="1" x14ac:dyDescent="0.3">
      <c r="A73" s="13" t="s">
        <v>81</v>
      </c>
      <c r="B73" s="14">
        <f>SUM(B64:B72)</f>
        <v>7250</v>
      </c>
      <c r="C73" s="14">
        <f>SUM(C64:C72)</f>
        <v>9000</v>
      </c>
      <c r="D73" s="15"/>
    </row>
    <row r="74" spans="1:4" x14ac:dyDescent="0.25">
      <c r="A74" s="11">
        <v>42251</v>
      </c>
      <c r="B74" s="7">
        <v>1000</v>
      </c>
      <c r="C74" s="7"/>
      <c r="D74" s="9" t="s">
        <v>82</v>
      </c>
    </row>
    <row r="75" spans="1:4" x14ac:dyDescent="0.25">
      <c r="A75" s="11">
        <v>42253</v>
      </c>
      <c r="B75" s="7">
        <v>1000</v>
      </c>
      <c r="C75" s="7"/>
      <c r="D75" s="8" t="s">
        <v>83</v>
      </c>
    </row>
    <row r="76" spans="1:4" x14ac:dyDescent="0.25">
      <c r="A76" s="11">
        <v>42253</v>
      </c>
      <c r="B76" s="7">
        <v>1250</v>
      </c>
      <c r="C76" s="7"/>
      <c r="D76" s="8" t="s">
        <v>84</v>
      </c>
    </row>
    <row r="77" spans="1:4" x14ac:dyDescent="0.25">
      <c r="A77" s="11">
        <v>42257</v>
      </c>
      <c r="B77" s="7">
        <v>1500</v>
      </c>
      <c r="C77" s="7"/>
      <c r="D77" s="8" t="s">
        <v>85</v>
      </c>
    </row>
    <row r="78" spans="1:4" x14ac:dyDescent="0.25">
      <c r="A78" s="11">
        <v>42263</v>
      </c>
      <c r="B78" s="7"/>
      <c r="C78" s="7">
        <v>9000</v>
      </c>
      <c r="D78" s="57" t="s">
        <v>86</v>
      </c>
    </row>
    <row r="79" spans="1:4" x14ac:dyDescent="0.25">
      <c r="A79" s="11">
        <v>42264</v>
      </c>
      <c r="B79" s="7">
        <v>1000</v>
      </c>
      <c r="C79" s="7"/>
      <c r="D79" s="40" t="s">
        <v>87</v>
      </c>
    </row>
    <row r="80" spans="1:4" x14ac:dyDescent="0.25">
      <c r="A80" s="11">
        <v>42271</v>
      </c>
      <c r="B80" s="7">
        <v>1000</v>
      </c>
      <c r="C80" s="7"/>
      <c r="D80" s="9" t="s">
        <v>88</v>
      </c>
    </row>
    <row r="81" spans="1:4" x14ac:dyDescent="0.25">
      <c r="A81" s="11">
        <v>42272</v>
      </c>
      <c r="B81" s="7">
        <v>2000</v>
      </c>
      <c r="C81" s="7"/>
      <c r="D81" s="9" t="s">
        <v>89</v>
      </c>
    </row>
    <row r="82" spans="1:4" ht="15.75" thickBot="1" x14ac:dyDescent="0.3">
      <c r="A82" s="11"/>
      <c r="B82" s="7"/>
      <c r="C82" s="7"/>
      <c r="D82" s="12"/>
    </row>
    <row r="83" spans="1:4" ht="15.75" thickBot="1" x14ac:dyDescent="0.3">
      <c r="A83" s="13" t="s">
        <v>90</v>
      </c>
      <c r="B83" s="14">
        <f>SUM(B74:B82)</f>
        <v>8750</v>
      </c>
      <c r="C83" s="14">
        <f>SUM(C74:C82)</f>
        <v>9000</v>
      </c>
      <c r="D83" s="15"/>
    </row>
    <row r="84" spans="1:4" x14ac:dyDescent="0.25">
      <c r="A84" s="11">
        <v>42278</v>
      </c>
      <c r="B84" s="7">
        <v>1000</v>
      </c>
      <c r="C84" s="7"/>
      <c r="D84" s="9" t="s">
        <v>91</v>
      </c>
    </row>
    <row r="85" spans="1:4" x14ac:dyDescent="0.25">
      <c r="A85" s="11">
        <v>42280</v>
      </c>
      <c r="B85" s="7">
        <v>500</v>
      </c>
      <c r="C85" s="7"/>
      <c r="D85" s="9" t="s">
        <v>92</v>
      </c>
    </row>
    <row r="86" spans="1:4" x14ac:dyDescent="0.25">
      <c r="A86" s="11">
        <v>42283</v>
      </c>
      <c r="B86" s="7">
        <v>1250</v>
      </c>
      <c r="C86" s="7"/>
      <c r="D86" s="8" t="s">
        <v>93</v>
      </c>
    </row>
    <row r="87" spans="1:4" x14ac:dyDescent="0.25">
      <c r="A87" s="11">
        <v>42283</v>
      </c>
      <c r="B87" s="7">
        <v>1000</v>
      </c>
      <c r="C87" s="7"/>
      <c r="D87" s="8" t="s">
        <v>94</v>
      </c>
    </row>
    <row r="88" spans="1:4" x14ac:dyDescent="0.25">
      <c r="A88" s="11">
        <v>42296</v>
      </c>
      <c r="B88" s="7">
        <v>1000</v>
      </c>
      <c r="C88" s="7"/>
      <c r="D88" s="40" t="s">
        <v>95</v>
      </c>
    </row>
    <row r="89" spans="1:4" x14ac:dyDescent="0.25">
      <c r="A89" s="11">
        <v>42307</v>
      </c>
      <c r="B89" s="7">
        <v>500</v>
      </c>
      <c r="C89" s="7"/>
      <c r="D89" s="9" t="s">
        <v>96</v>
      </c>
    </row>
    <row r="90" spans="1:4" x14ac:dyDescent="0.25">
      <c r="A90" s="11">
        <v>42307</v>
      </c>
      <c r="B90" s="7"/>
      <c r="C90" s="7">
        <v>9000</v>
      </c>
      <c r="D90" s="57" t="s">
        <v>97</v>
      </c>
    </row>
    <row r="91" spans="1:4" ht="15.75" thickBot="1" x14ac:dyDescent="0.3">
      <c r="A91" s="11"/>
      <c r="B91" s="7"/>
      <c r="C91" s="7"/>
      <c r="D91" s="9"/>
    </row>
    <row r="92" spans="1:4" ht="15.75" thickBot="1" x14ac:dyDescent="0.3">
      <c r="A92" s="13" t="s">
        <v>98</v>
      </c>
      <c r="B92" s="14">
        <f>SUM(B84:B91)</f>
        <v>5250</v>
      </c>
      <c r="C92" s="14">
        <f>SUM(C84:C91)</f>
        <v>9000</v>
      </c>
      <c r="D92" s="15"/>
    </row>
    <row r="93" spans="1:4" x14ac:dyDescent="0.25">
      <c r="A93" s="11">
        <v>42325</v>
      </c>
      <c r="B93" s="7">
        <v>1000</v>
      </c>
      <c r="C93" s="7"/>
      <c r="D93" s="9" t="s">
        <v>99</v>
      </c>
    </row>
    <row r="94" spans="1:4" x14ac:dyDescent="0.25">
      <c r="A94" s="11">
        <v>42325</v>
      </c>
      <c r="B94" s="7">
        <v>1250</v>
      </c>
      <c r="C94" s="7"/>
      <c r="D94" s="8" t="s">
        <v>100</v>
      </c>
    </row>
    <row r="95" spans="1:4" x14ac:dyDescent="0.25">
      <c r="A95" s="11">
        <v>42326</v>
      </c>
      <c r="B95" s="7">
        <v>1000</v>
      </c>
      <c r="C95" s="7"/>
      <c r="D95" s="9" t="s">
        <v>101</v>
      </c>
    </row>
    <row r="96" spans="1:4" x14ac:dyDescent="0.25">
      <c r="A96" s="11">
        <v>42326</v>
      </c>
      <c r="B96" s="7">
        <v>3000</v>
      </c>
      <c r="C96" s="7"/>
      <c r="D96" s="9" t="s">
        <v>102</v>
      </c>
    </row>
    <row r="97" spans="1:4" x14ac:dyDescent="0.25">
      <c r="A97" s="11">
        <v>42328</v>
      </c>
      <c r="B97" s="7">
        <v>1000</v>
      </c>
      <c r="C97" s="7"/>
      <c r="D97" s="8" t="s">
        <v>103</v>
      </c>
    </row>
    <row r="98" spans="1:4" x14ac:dyDescent="0.25">
      <c r="A98" s="11">
        <v>42331</v>
      </c>
      <c r="B98" s="7">
        <v>1000</v>
      </c>
      <c r="C98" s="7"/>
      <c r="D98" s="9" t="s">
        <v>104</v>
      </c>
    </row>
    <row r="99" spans="1:4" x14ac:dyDescent="0.25">
      <c r="A99" s="11">
        <v>42332</v>
      </c>
      <c r="B99" s="7">
        <v>1000</v>
      </c>
      <c r="C99" s="7"/>
      <c r="D99" s="9" t="s">
        <v>105</v>
      </c>
    </row>
    <row r="100" spans="1:4" x14ac:dyDescent="0.25">
      <c r="A100" s="11">
        <v>42334</v>
      </c>
      <c r="B100" s="7">
        <v>500</v>
      </c>
      <c r="C100" s="7"/>
      <c r="D100" s="9" t="s">
        <v>106</v>
      </c>
    </row>
    <row r="101" spans="1:4" x14ac:dyDescent="0.25">
      <c r="A101" s="58">
        <v>42336</v>
      </c>
      <c r="B101" s="7">
        <v>1000</v>
      </c>
      <c r="C101" s="7"/>
      <c r="D101" s="9" t="s">
        <v>107</v>
      </c>
    </row>
    <row r="102" spans="1:4" x14ac:dyDescent="0.25">
      <c r="A102" s="58">
        <v>42337</v>
      </c>
      <c r="B102" s="7"/>
      <c r="C102" s="7">
        <v>9000</v>
      </c>
      <c r="D102" s="57" t="s">
        <v>108</v>
      </c>
    </row>
    <row r="103" spans="1:4" x14ac:dyDescent="0.25">
      <c r="A103" s="58">
        <v>42338</v>
      </c>
      <c r="B103" s="7">
        <v>3000</v>
      </c>
      <c r="C103" s="7"/>
      <c r="D103" s="8" t="s">
        <v>109</v>
      </c>
    </row>
    <row r="104" spans="1:4" ht="15.75" thickBot="1" x14ac:dyDescent="0.3">
      <c r="A104" s="11"/>
      <c r="B104" s="7"/>
      <c r="C104" s="7"/>
      <c r="D104" s="9"/>
    </row>
    <row r="105" spans="1:4" ht="15.75" thickBot="1" x14ac:dyDescent="0.3">
      <c r="A105" s="13" t="s">
        <v>110</v>
      </c>
      <c r="B105" s="14">
        <f>SUM(B93:B104)</f>
        <v>13750</v>
      </c>
      <c r="C105" s="14">
        <f>SUM(C93:C104)</f>
        <v>9000</v>
      </c>
      <c r="D105" s="15"/>
    </row>
    <row r="106" spans="1:4" x14ac:dyDescent="0.25">
      <c r="A106" s="59">
        <v>42345</v>
      </c>
      <c r="B106" s="7">
        <v>1000</v>
      </c>
      <c r="C106" s="7"/>
      <c r="D106" s="8" t="s">
        <v>111</v>
      </c>
    </row>
    <row r="107" spans="1:4" ht="15.75" thickBot="1" x14ac:dyDescent="0.3">
      <c r="A107" s="11"/>
      <c r="B107" s="7"/>
      <c r="C107" s="7"/>
      <c r="D107" s="9"/>
    </row>
    <row r="108" spans="1:4" ht="15.75" thickBot="1" x14ac:dyDescent="0.3">
      <c r="A108" s="13" t="s">
        <v>112</v>
      </c>
      <c r="B108" s="14">
        <f>SUM(B106:B107)</f>
        <v>1000</v>
      </c>
      <c r="C108" s="14">
        <f>SUM(C106:C107)</f>
        <v>0</v>
      </c>
      <c r="D108" s="15"/>
    </row>
    <row r="109" spans="1:4" x14ac:dyDescent="0.25">
      <c r="A109" s="34"/>
      <c r="B109" s="35"/>
      <c r="C109" s="35"/>
      <c r="D109" s="36"/>
    </row>
    <row r="110" spans="1:4" ht="15.75" thickBot="1" x14ac:dyDescent="0.3">
      <c r="A110" s="37" t="s">
        <v>35</v>
      </c>
      <c r="B110" s="38">
        <f>B29+B41+B52+B63+B73+B83+B92+B105+B108</f>
        <v>91000</v>
      </c>
      <c r="C110" s="38">
        <f>C29+C41+C52+C63+C73+C83+C92+C105+C108</f>
        <v>88855.65</v>
      </c>
      <c r="D110" s="39"/>
    </row>
    <row r="111" spans="1:4" x14ac:dyDescent="0.25">
      <c r="A111" s="16"/>
      <c r="B111" s="16"/>
      <c r="C111" s="16"/>
    </row>
    <row r="112" spans="1:4" x14ac:dyDescent="0.25">
      <c r="A112" s="17" t="s">
        <v>23</v>
      </c>
      <c r="B112" s="18">
        <v>42346</v>
      </c>
      <c r="C112" s="19">
        <f>B110-C110</f>
        <v>2144.3500000000058</v>
      </c>
    </row>
    <row r="113" spans="1:4" ht="15.75" thickBot="1" x14ac:dyDescent="0.3"/>
    <row r="114" spans="1:4" ht="15.75" thickBot="1" x14ac:dyDescent="0.3">
      <c r="A114" s="49" t="s">
        <v>24</v>
      </c>
      <c r="B114" s="50"/>
      <c r="C114" s="20"/>
      <c r="D114" s="21" t="s">
        <v>25</v>
      </c>
    </row>
    <row r="115" spans="1:4" ht="15.75" thickBot="1" x14ac:dyDescent="0.3">
      <c r="A115" s="51"/>
      <c r="B115" s="52"/>
      <c r="C115" s="52"/>
      <c r="D115" s="53"/>
    </row>
    <row r="116" spans="1:4" x14ac:dyDescent="0.25">
      <c r="A116" s="54" t="s">
        <v>26</v>
      </c>
      <c r="B116" s="55"/>
      <c r="C116" s="22">
        <v>1000</v>
      </c>
      <c r="D116" s="24" t="s">
        <v>113</v>
      </c>
    </row>
    <row r="117" spans="1:4" x14ac:dyDescent="0.25">
      <c r="A117" s="43" t="s">
        <v>27</v>
      </c>
      <c r="B117" s="44"/>
      <c r="C117" s="23">
        <v>1000</v>
      </c>
      <c r="D117" s="42" t="s">
        <v>114</v>
      </c>
    </row>
    <row r="118" spans="1:4" x14ac:dyDescent="0.25">
      <c r="A118" s="43" t="s">
        <v>28</v>
      </c>
      <c r="B118" s="44"/>
      <c r="C118" s="25">
        <v>1000</v>
      </c>
      <c r="D118" s="24" t="s">
        <v>113</v>
      </c>
    </row>
    <row r="119" spans="1:4" x14ac:dyDescent="0.25">
      <c r="A119" s="43" t="s">
        <v>29</v>
      </c>
      <c r="B119" s="44"/>
      <c r="C119" s="25">
        <v>500</v>
      </c>
      <c r="D119" s="24" t="s">
        <v>113</v>
      </c>
    </row>
    <row r="120" spans="1:4" x14ac:dyDescent="0.25">
      <c r="A120" s="45" t="s">
        <v>30</v>
      </c>
      <c r="B120" s="46"/>
      <c r="C120" s="25">
        <v>1000</v>
      </c>
      <c r="D120" s="60" t="s">
        <v>115</v>
      </c>
    </row>
    <row r="121" spans="1:4" x14ac:dyDescent="0.25">
      <c r="A121" s="26" t="s">
        <v>31</v>
      </c>
      <c r="B121" s="27"/>
      <c r="C121" s="25">
        <v>1500</v>
      </c>
      <c r="D121" s="42" t="s">
        <v>114</v>
      </c>
    </row>
    <row r="122" spans="1:4" x14ac:dyDescent="0.25">
      <c r="A122" s="26" t="s">
        <v>62</v>
      </c>
      <c r="B122" s="27"/>
      <c r="C122" s="25">
        <v>1000</v>
      </c>
      <c r="D122" s="42" t="s">
        <v>114</v>
      </c>
    </row>
    <row r="123" spans="1:4" x14ac:dyDescent="0.25">
      <c r="A123" s="26" t="s">
        <v>63</v>
      </c>
      <c r="B123" s="27"/>
      <c r="C123" s="25">
        <v>1250</v>
      </c>
      <c r="D123" s="42" t="s">
        <v>114</v>
      </c>
    </row>
    <row r="124" spans="1:4" ht="15.75" thickBot="1" x14ac:dyDescent="0.3">
      <c r="A124" s="47"/>
      <c r="B124" s="48"/>
      <c r="C124" s="28"/>
      <c r="D124" s="29"/>
    </row>
    <row r="125" spans="1:4" x14ac:dyDescent="0.25">
      <c r="A125" s="30"/>
      <c r="B125" s="31" t="s">
        <v>32</v>
      </c>
      <c r="C125" s="32">
        <f>SUM(C116:C124)</f>
        <v>8250</v>
      </c>
      <c r="D125" s="33" t="s">
        <v>33</v>
      </c>
    </row>
  </sheetData>
  <mergeCells count="8">
    <mergeCell ref="A119:B119"/>
    <mergeCell ref="A120:B120"/>
    <mergeCell ref="A124:B124"/>
    <mergeCell ref="A114:B114"/>
    <mergeCell ref="A115:D115"/>
    <mergeCell ref="A116:B116"/>
    <mergeCell ref="A117:B117"/>
    <mergeCell ref="A118:B118"/>
  </mergeCells>
  <conditionalFormatting sqref="C112">
    <cfRule type="cellIs" dxfId="9" priority="1" stopIfTrue="1" operator="lessThan">
      <formula>0</formula>
    </cfRule>
    <cfRule type="cellIs" dxfId="8" priority="2" stopIfTrue="1" operator="lessThan">
      <formula>0</formula>
    </cfRule>
    <cfRule type="cellIs" dxfId="7" priority="3" stopIfTrue="1" operator="lessThan">
      <formula>0</formula>
    </cfRule>
    <cfRule type="cellIs" dxfId="6" priority="4" stopIfTrue="1" operator="lessThan">
      <formula>0</formula>
    </cfRule>
    <cfRule type="cellIs" dxfId="5" priority="5" stopIfTrue="1" operator="lessThan">
      <formula>0</formula>
    </cfRule>
  </conditionalFormatting>
  <hyperlinks>
    <hyperlink ref="A118" r:id="rId1" tooltip="Информация о пользователе." display="http://vao-priut.org/users/anna1705"/>
    <hyperlink ref="A119" r:id="rId2" tooltip="Информация о пользователе." display="http://vao-priut.org/users/olesyabe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Ozerova Natalya</dc:creator>
  <cp:lastModifiedBy>Наталья Озерова</cp:lastModifiedBy>
  <dcterms:created xsi:type="dcterms:W3CDTF">2015-04-17T12:50:48Z</dcterms:created>
  <dcterms:modified xsi:type="dcterms:W3CDTF">2015-12-08T20:44:01Z</dcterms:modified>
</cp:coreProperties>
</file>