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Desktop\Vlontery\Дрю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 concurrentCalc="0"/>
</workbook>
</file>

<file path=xl/calcChain.xml><?xml version="1.0" encoding="utf-8"?>
<calcChain xmlns="http://schemas.openxmlformats.org/spreadsheetml/2006/main">
  <c r="F67" i="1" l="1"/>
  <c r="F68" i="1"/>
  <c r="E67" i="1"/>
  <c r="F66" i="1"/>
  <c r="E66" i="1"/>
  <c r="E65" i="1"/>
  <c r="F65" i="1"/>
  <c r="F64" i="1"/>
  <c r="E63" i="1"/>
  <c r="E62" i="1"/>
  <c r="F59" i="1"/>
  <c r="F60" i="1"/>
  <c r="F61" i="1"/>
  <c r="F62" i="1"/>
  <c r="E58" i="1"/>
  <c r="F58" i="1"/>
  <c r="F57" i="1"/>
  <c r="F55" i="1"/>
  <c r="E56" i="1"/>
  <c r="F56" i="1"/>
  <c r="F54" i="1"/>
  <c r="F53" i="1"/>
  <c r="E52" i="1"/>
  <c r="F52" i="1"/>
  <c r="F50" i="1"/>
  <c r="F51" i="1"/>
  <c r="E49" i="1"/>
  <c r="F49" i="1"/>
  <c r="E48" i="1"/>
  <c r="F48" i="1"/>
  <c r="F47" i="1"/>
  <c r="F45" i="1"/>
  <c r="F46" i="1"/>
  <c r="F63" i="1"/>
  <c r="E44" i="1"/>
  <c r="F44" i="1"/>
  <c r="F43" i="1"/>
  <c r="F42" i="1"/>
  <c r="F41" i="1"/>
  <c r="E39" i="1"/>
  <c r="F39" i="1"/>
  <c r="F40" i="1"/>
  <c r="F38" i="1"/>
  <c r="F35" i="1"/>
  <c r="E36" i="1"/>
  <c r="F36" i="1"/>
  <c r="F34" i="1"/>
  <c r="E32" i="1"/>
  <c r="F31" i="1"/>
  <c r="F32" i="1"/>
  <c r="F33" i="1"/>
  <c r="E4" i="1"/>
  <c r="F4" i="1"/>
  <c r="F5" i="1"/>
  <c r="E6" i="1"/>
  <c r="F6" i="1"/>
  <c r="F7" i="1"/>
  <c r="F8" i="1"/>
  <c r="F9" i="1"/>
  <c r="F10" i="1"/>
  <c r="F11" i="1"/>
  <c r="F12" i="1"/>
  <c r="E13" i="1"/>
  <c r="F13" i="1"/>
  <c r="E14" i="1"/>
  <c r="F14" i="1"/>
  <c r="F15" i="1"/>
  <c r="F16" i="1"/>
  <c r="F17" i="1"/>
  <c r="F18" i="1"/>
  <c r="F19" i="1"/>
  <c r="E20" i="1"/>
  <c r="F20" i="1"/>
  <c r="E21" i="1"/>
  <c r="F21" i="1"/>
  <c r="F22" i="1"/>
  <c r="F23" i="1"/>
  <c r="E24" i="1"/>
  <c r="F24" i="1"/>
  <c r="F25" i="1"/>
  <c r="F26" i="1"/>
  <c r="F27" i="1"/>
  <c r="F28" i="1"/>
  <c r="F29" i="1"/>
  <c r="E30" i="1"/>
  <c r="F30" i="1"/>
  <c r="E3" i="1"/>
  <c r="F3" i="1"/>
</calcChain>
</file>

<file path=xl/sharedStrings.xml><?xml version="1.0" encoding="utf-8"?>
<sst xmlns="http://schemas.openxmlformats.org/spreadsheetml/2006/main" count="149" uniqueCount="70">
  <si>
    <t>Дата</t>
  </si>
  <si>
    <t>Наименование</t>
  </si>
  <si>
    <t>ИТОГО:</t>
  </si>
  <si>
    <t>Приход</t>
  </si>
  <si>
    <t>Расход</t>
  </si>
  <si>
    <t>ОСТАТОК</t>
  </si>
  <si>
    <t>октябрь</t>
  </si>
  <si>
    <t>мибельмакс на 15 кг</t>
  </si>
  <si>
    <t>обследование, анализы</t>
  </si>
  <si>
    <t>VIENTRE</t>
  </si>
  <si>
    <t>практик от клещей</t>
  </si>
  <si>
    <t>Ирина tkot</t>
  </si>
  <si>
    <t>Передержка 6.10-31.10</t>
  </si>
  <si>
    <t>Витамины+stride</t>
  </si>
  <si>
    <t>Lera154</t>
  </si>
  <si>
    <t>ноябрь</t>
  </si>
  <si>
    <t>передержка 14.11-23.11</t>
  </si>
  <si>
    <t>Ольга О.</t>
  </si>
  <si>
    <t>Марина, разовая помощь</t>
  </si>
  <si>
    <t>VIENTRE, ФК</t>
  </si>
  <si>
    <t>Олеся Mapace, ФК</t>
  </si>
  <si>
    <t>Ольга, ФК</t>
  </si>
  <si>
    <t>передержка 24.11-30.11</t>
  </si>
  <si>
    <t>передержка 1.12-10.12</t>
  </si>
  <si>
    <t>передержка 01.11-13.11 (наследство Симоны)</t>
  </si>
  <si>
    <t>Юля Fermich</t>
  </si>
  <si>
    <t>декабрь</t>
  </si>
  <si>
    <t>Передержка, 11.12.2012-13.01.2013</t>
  </si>
  <si>
    <t>МИийя2012</t>
  </si>
  <si>
    <t>Фотосессия</t>
  </si>
  <si>
    <t>Олеся Mapache, ФК</t>
  </si>
  <si>
    <t>декабрь-январь</t>
  </si>
  <si>
    <t>январь</t>
  </si>
  <si>
    <t>Оля, ФК</t>
  </si>
  <si>
    <t>передержка 14.01.-31.01.2013</t>
  </si>
  <si>
    <t>февраль</t>
  </si>
  <si>
    <t>Передержка 1.02-15.02</t>
  </si>
  <si>
    <t>Мельбимакс (25-50кг)</t>
  </si>
  <si>
    <t>Оплата передержки 16.02-03.03</t>
  </si>
  <si>
    <t>нобивак+шприц</t>
  </si>
  <si>
    <t>Вика, VIENTRE, ФК</t>
  </si>
  <si>
    <t>март</t>
  </si>
  <si>
    <t>Оплата передержки 04.03-31.03</t>
  </si>
  <si>
    <t>Vip на Avito 10-16.03.2013</t>
  </si>
  <si>
    <t>*0789</t>
  </si>
  <si>
    <t>апрель</t>
  </si>
  <si>
    <t>да</t>
  </si>
  <si>
    <t>Оплата передержки 1-14.04</t>
  </si>
  <si>
    <t>Елена Алексеевна, разово</t>
  </si>
  <si>
    <t>оплата передержки 15-28.04</t>
  </si>
  <si>
    <t>май</t>
  </si>
  <si>
    <t>оплата передержки 29.04-12.05</t>
  </si>
  <si>
    <t>osb2575</t>
  </si>
  <si>
    <t>Ирина Сергеевна З.</t>
  </si>
  <si>
    <t>оплата передержки 13.05-02.06</t>
  </si>
  <si>
    <t>OSB 80380019</t>
  </si>
  <si>
    <t>июнь</t>
  </si>
  <si>
    <t>оплата передержки 03.06-30.06</t>
  </si>
  <si>
    <t>оплата передержки 01.07-28.07</t>
  </si>
  <si>
    <t>июль</t>
  </si>
  <si>
    <t>Вика, VIENTRE, ФК (июль+август)</t>
  </si>
  <si>
    <t>оплата передержки 29.07-04.08</t>
  </si>
  <si>
    <t>август</t>
  </si>
  <si>
    <t>оплата передержки 5.08-01.09</t>
  </si>
  <si>
    <t>Оплата передержки 2-15.09</t>
  </si>
  <si>
    <t>сентябрь</t>
  </si>
  <si>
    <t>июль+август</t>
  </si>
  <si>
    <t>Оплата передержки 16-22.09</t>
  </si>
  <si>
    <t>Оплата передержки 23-30.09</t>
  </si>
  <si>
    <t>Авите Турбо продажа 24.09-30.09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</si>
</sst>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191A1C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wrapText="1"/>
    </xf>
    <xf numFmtId="0" fontId="0" fillId="0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6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workbookViewId="0">
      <pane ySplit="2" topLeftCell="A50" activePane="bottomLeft" state="frozenSplit"/>
      <selection pane="bottomLeft" activeCell="B69" sqref="B69"/>
    </sheetView>
  </sheetViews>
  <sheetFormatPr defaultRowHeight="15" x14ac:dyDescent="0.25"/>
  <cols>
    <col min="2" max="2" width="29.85546875" customWidth="1"/>
    <col min="3" max="3" width="14.85546875" customWidth="1"/>
    <col min="4" max="4" width="11.42578125" customWidth="1"/>
    <col min="5" max="6" width="9.7109375" bestFit="1" customWidth="1"/>
  </cols>
  <sheetData>
    <row r="2" spans="2:7" x14ac:dyDescent="0.25">
      <c r="B2" s="3" t="s">
        <v>1</v>
      </c>
      <c r="C2" s="3" t="s">
        <v>0</v>
      </c>
      <c r="D2" s="3" t="s">
        <v>3</v>
      </c>
      <c r="E2" s="3" t="s">
        <v>4</v>
      </c>
      <c r="F2" s="4" t="s">
        <v>5</v>
      </c>
    </row>
    <row r="3" spans="2:7" x14ac:dyDescent="0.25">
      <c r="B3" s="7" t="s">
        <v>12</v>
      </c>
      <c r="C3" s="7" t="s">
        <v>6</v>
      </c>
      <c r="D3" s="7"/>
      <c r="E3" s="7">
        <f>-350*26</f>
        <v>-9100</v>
      </c>
      <c r="F3" s="7">
        <f>D3+E3</f>
        <v>-9100</v>
      </c>
    </row>
    <row r="4" spans="2:7" x14ac:dyDescent="0.25">
      <c r="B4" s="7" t="s">
        <v>7</v>
      </c>
      <c r="C4" s="7" t="s">
        <v>6</v>
      </c>
      <c r="D4" s="7"/>
      <c r="E4" s="7">
        <f>-208*0.9</f>
        <v>-187.20000000000002</v>
      </c>
      <c r="F4" s="7">
        <f t="shared" ref="F4:F67" si="0">D4+E4</f>
        <v>-187.20000000000002</v>
      </c>
      <c r="G4" t="s">
        <v>46</v>
      </c>
    </row>
    <row r="5" spans="2:7" x14ac:dyDescent="0.25">
      <c r="B5" s="7" t="s">
        <v>8</v>
      </c>
      <c r="C5" s="7" t="s">
        <v>6</v>
      </c>
      <c r="D5" s="7"/>
      <c r="E5" s="7"/>
      <c r="F5" s="7">
        <f t="shared" si="0"/>
        <v>0</v>
      </c>
    </row>
    <row r="6" spans="2:7" x14ac:dyDescent="0.25">
      <c r="B6" s="7" t="s">
        <v>10</v>
      </c>
      <c r="C6" s="7" t="s">
        <v>6</v>
      </c>
      <c r="D6" s="7"/>
      <c r="E6" s="7">
        <f>-245*0.9</f>
        <v>-220.5</v>
      </c>
      <c r="F6" s="7">
        <f t="shared" si="0"/>
        <v>-220.5</v>
      </c>
      <c r="G6" t="s">
        <v>46</v>
      </c>
    </row>
    <row r="7" spans="2:7" x14ac:dyDescent="0.25">
      <c r="B7" s="7" t="s">
        <v>13</v>
      </c>
      <c r="C7" s="7" t="s">
        <v>6</v>
      </c>
      <c r="D7" s="7"/>
      <c r="E7" s="7">
        <v>-1499</v>
      </c>
      <c r="F7" s="7">
        <f t="shared" si="0"/>
        <v>-1499</v>
      </c>
      <c r="G7" t="s">
        <v>46</v>
      </c>
    </row>
    <row r="8" spans="2:7" x14ac:dyDescent="0.25">
      <c r="B8" s="7" t="s">
        <v>14</v>
      </c>
      <c r="C8" s="7" t="s">
        <v>6</v>
      </c>
      <c r="D8" s="7">
        <v>1000</v>
      </c>
      <c r="E8" s="7"/>
      <c r="F8" s="7">
        <f t="shared" si="0"/>
        <v>1000</v>
      </c>
    </row>
    <row r="9" spans="2:7" x14ac:dyDescent="0.25">
      <c r="B9" s="7" t="s">
        <v>11</v>
      </c>
      <c r="C9" s="7" t="s">
        <v>6</v>
      </c>
      <c r="D9" s="7">
        <v>1000</v>
      </c>
      <c r="E9" s="7"/>
      <c r="F9" s="7">
        <f t="shared" si="0"/>
        <v>1000</v>
      </c>
    </row>
    <row r="10" spans="2:7" x14ac:dyDescent="0.25">
      <c r="B10" s="8" t="s">
        <v>9</v>
      </c>
      <c r="C10" s="7" t="s">
        <v>6</v>
      </c>
      <c r="D10" s="7">
        <v>1000</v>
      </c>
      <c r="E10" s="7"/>
      <c r="F10" s="7">
        <f t="shared" si="0"/>
        <v>1000</v>
      </c>
    </row>
    <row r="11" spans="2:7" x14ac:dyDescent="0.25">
      <c r="B11" s="7" t="s">
        <v>19</v>
      </c>
      <c r="C11" s="7" t="s">
        <v>6</v>
      </c>
      <c r="D11" s="7">
        <v>1000</v>
      </c>
      <c r="E11" s="7"/>
      <c r="F11" s="7">
        <f t="shared" si="0"/>
        <v>1000</v>
      </c>
    </row>
    <row r="12" spans="2:7" x14ac:dyDescent="0.25">
      <c r="B12" s="8" t="s">
        <v>14</v>
      </c>
      <c r="C12" s="7" t="s">
        <v>6</v>
      </c>
      <c r="D12" s="7">
        <v>1000</v>
      </c>
      <c r="E12" s="7"/>
      <c r="F12" s="7">
        <f t="shared" si="0"/>
        <v>1000</v>
      </c>
    </row>
    <row r="13" spans="2:7" x14ac:dyDescent="0.25">
      <c r="B13" s="6" t="s">
        <v>24</v>
      </c>
      <c r="C13" s="6" t="s">
        <v>15</v>
      </c>
      <c r="D13" s="6">
        <v>4550</v>
      </c>
      <c r="E13" s="6">
        <f>-13*350</f>
        <v>-4550</v>
      </c>
      <c r="F13" s="6">
        <f t="shared" si="0"/>
        <v>0</v>
      </c>
    </row>
    <row r="14" spans="2:7" x14ac:dyDescent="0.25">
      <c r="B14" s="9" t="s">
        <v>16</v>
      </c>
      <c r="C14" s="6" t="s">
        <v>15</v>
      </c>
      <c r="D14" s="6"/>
      <c r="E14" s="6">
        <f>-10*350</f>
        <v>-3500</v>
      </c>
      <c r="F14" s="6">
        <f t="shared" si="0"/>
        <v>-3500</v>
      </c>
    </row>
    <row r="15" spans="2:7" x14ac:dyDescent="0.25">
      <c r="B15" s="2" t="s">
        <v>17</v>
      </c>
      <c r="C15" s="6" t="s">
        <v>15</v>
      </c>
      <c r="D15" s="6">
        <v>1000</v>
      </c>
      <c r="E15" s="6"/>
      <c r="F15" s="6">
        <f t="shared" si="0"/>
        <v>1000</v>
      </c>
    </row>
    <row r="16" spans="2:7" x14ac:dyDescent="0.25">
      <c r="B16" s="2" t="s">
        <v>19</v>
      </c>
      <c r="C16" s="6" t="s">
        <v>15</v>
      </c>
      <c r="D16" s="6">
        <v>1000</v>
      </c>
      <c r="E16" s="6"/>
      <c r="F16" s="6">
        <f t="shared" si="0"/>
        <v>1000</v>
      </c>
    </row>
    <row r="17" spans="2:6" x14ac:dyDescent="0.25">
      <c r="B17" s="2" t="s">
        <v>18</v>
      </c>
      <c r="C17" s="6" t="s">
        <v>15</v>
      </c>
      <c r="D17" s="6">
        <v>2000</v>
      </c>
      <c r="E17" s="6"/>
      <c r="F17" s="6">
        <f t="shared" si="0"/>
        <v>2000</v>
      </c>
    </row>
    <row r="18" spans="2:6" x14ac:dyDescent="0.25">
      <c r="B18" s="2" t="s">
        <v>20</v>
      </c>
      <c r="C18" s="6" t="s">
        <v>15</v>
      </c>
      <c r="D18" s="6">
        <v>500</v>
      </c>
      <c r="E18" s="6"/>
      <c r="F18" s="6">
        <f t="shared" si="0"/>
        <v>500</v>
      </c>
    </row>
    <row r="19" spans="2:6" x14ac:dyDescent="0.25">
      <c r="B19" s="2" t="s">
        <v>21</v>
      </c>
      <c r="C19" s="6" t="s">
        <v>15</v>
      </c>
      <c r="D19" s="6">
        <v>1000</v>
      </c>
      <c r="E19" s="6"/>
      <c r="F19" s="6">
        <f t="shared" si="0"/>
        <v>1000</v>
      </c>
    </row>
    <row r="20" spans="2:6" x14ac:dyDescent="0.25">
      <c r="B20" s="2" t="s">
        <v>22</v>
      </c>
      <c r="C20" s="6" t="s">
        <v>15</v>
      </c>
      <c r="D20" s="6"/>
      <c r="E20" s="6">
        <f>-7*350</f>
        <v>-2450</v>
      </c>
      <c r="F20" s="6">
        <f t="shared" si="0"/>
        <v>-2450</v>
      </c>
    </row>
    <row r="21" spans="2:6" x14ac:dyDescent="0.25">
      <c r="B21" s="2" t="s">
        <v>23</v>
      </c>
      <c r="C21" s="6" t="s">
        <v>15</v>
      </c>
      <c r="D21" s="6"/>
      <c r="E21" s="6">
        <f>-300*10</f>
        <v>-3000</v>
      </c>
      <c r="F21" s="6">
        <f t="shared" si="0"/>
        <v>-3000</v>
      </c>
    </row>
    <row r="22" spans="2:6" x14ac:dyDescent="0.25">
      <c r="B22" s="2" t="s">
        <v>25</v>
      </c>
      <c r="C22" s="6" t="s">
        <v>15</v>
      </c>
      <c r="D22" s="6">
        <v>500</v>
      </c>
      <c r="E22" s="6"/>
      <c r="F22" s="6">
        <f t="shared" si="0"/>
        <v>500</v>
      </c>
    </row>
    <row r="23" spans="2:6" x14ac:dyDescent="0.25">
      <c r="B23" s="8" t="s">
        <v>20</v>
      </c>
      <c r="C23" s="7" t="s">
        <v>26</v>
      </c>
      <c r="D23" s="7">
        <v>500</v>
      </c>
      <c r="E23" s="7"/>
      <c r="F23" s="7">
        <f t="shared" si="0"/>
        <v>500</v>
      </c>
    </row>
    <row r="24" spans="2:6" ht="30" x14ac:dyDescent="0.25">
      <c r="B24" s="8" t="s">
        <v>27</v>
      </c>
      <c r="C24" s="7" t="s">
        <v>26</v>
      </c>
      <c r="D24" s="7"/>
      <c r="E24" s="7">
        <f>-34*300</f>
        <v>-10200</v>
      </c>
      <c r="F24" s="7">
        <f t="shared" si="0"/>
        <v>-10200</v>
      </c>
    </row>
    <row r="25" spans="2:6" x14ac:dyDescent="0.25">
      <c r="B25" s="8" t="s">
        <v>28</v>
      </c>
      <c r="C25" s="7" t="s">
        <v>26</v>
      </c>
      <c r="D25" s="7">
        <v>1000</v>
      </c>
      <c r="E25" s="7"/>
      <c r="F25" s="7">
        <f t="shared" si="0"/>
        <v>1000</v>
      </c>
    </row>
    <row r="26" spans="2:6" x14ac:dyDescent="0.25">
      <c r="B26" s="8" t="s">
        <v>29</v>
      </c>
      <c r="C26" s="7" t="s">
        <v>26</v>
      </c>
      <c r="D26" s="7"/>
      <c r="E26" s="7">
        <v>-600</v>
      </c>
      <c r="F26" s="7">
        <f t="shared" si="0"/>
        <v>-600</v>
      </c>
    </row>
    <row r="27" spans="2:6" x14ac:dyDescent="0.25">
      <c r="B27" s="8" t="s">
        <v>19</v>
      </c>
      <c r="C27" s="7" t="s">
        <v>31</v>
      </c>
      <c r="D27" s="7">
        <v>2000</v>
      </c>
      <c r="E27" s="7"/>
      <c r="F27" s="7">
        <f t="shared" si="0"/>
        <v>2000</v>
      </c>
    </row>
    <row r="28" spans="2:6" x14ac:dyDescent="0.25">
      <c r="B28" s="9" t="s">
        <v>30</v>
      </c>
      <c r="C28" s="6" t="s">
        <v>32</v>
      </c>
      <c r="D28" s="6">
        <v>500</v>
      </c>
      <c r="E28" s="6"/>
      <c r="F28" s="6">
        <f t="shared" si="0"/>
        <v>500</v>
      </c>
    </row>
    <row r="29" spans="2:6" x14ac:dyDescent="0.25">
      <c r="B29" s="9" t="s">
        <v>33</v>
      </c>
      <c r="C29" s="6" t="s">
        <v>32</v>
      </c>
      <c r="D29" s="6">
        <v>1000</v>
      </c>
      <c r="E29" s="6"/>
      <c r="F29" s="6">
        <f t="shared" si="0"/>
        <v>1000</v>
      </c>
    </row>
    <row r="30" spans="2:6" x14ac:dyDescent="0.25">
      <c r="B30" s="9" t="s">
        <v>34</v>
      </c>
      <c r="C30" s="6" t="s">
        <v>32</v>
      </c>
      <c r="D30" s="6"/>
      <c r="E30" s="6">
        <f>-18*300</f>
        <v>-5400</v>
      </c>
      <c r="F30" s="6">
        <f t="shared" si="0"/>
        <v>-5400</v>
      </c>
    </row>
    <row r="31" spans="2:6" x14ac:dyDescent="0.25">
      <c r="B31" s="8" t="s">
        <v>19</v>
      </c>
      <c r="C31" s="7" t="s">
        <v>35</v>
      </c>
      <c r="D31" s="7">
        <v>1000</v>
      </c>
      <c r="E31" s="7"/>
      <c r="F31" s="7">
        <f t="shared" si="0"/>
        <v>1000</v>
      </c>
    </row>
    <row r="32" spans="2:6" x14ac:dyDescent="0.25">
      <c r="B32" s="8" t="s">
        <v>36</v>
      </c>
      <c r="C32" s="7" t="s">
        <v>35</v>
      </c>
      <c r="D32" s="7"/>
      <c r="E32" s="7">
        <f>-300*15</f>
        <v>-4500</v>
      </c>
      <c r="F32" s="7">
        <f t="shared" si="0"/>
        <v>-4500</v>
      </c>
    </row>
    <row r="33" spans="1:7" x14ac:dyDescent="0.25">
      <c r="B33" s="8" t="s">
        <v>33</v>
      </c>
      <c r="C33" s="7" t="s">
        <v>35</v>
      </c>
      <c r="D33" s="7">
        <v>1000</v>
      </c>
      <c r="E33" s="7"/>
      <c r="F33" s="7">
        <f t="shared" si="0"/>
        <v>1000</v>
      </c>
    </row>
    <row r="34" spans="1:7" x14ac:dyDescent="0.25">
      <c r="B34" s="8" t="s">
        <v>37</v>
      </c>
      <c r="C34" s="7" t="s">
        <v>35</v>
      </c>
      <c r="D34" s="7"/>
      <c r="E34" s="7">
        <v>-385</v>
      </c>
      <c r="F34" s="7">
        <f t="shared" si="0"/>
        <v>-385</v>
      </c>
      <c r="G34" t="s">
        <v>46</v>
      </c>
    </row>
    <row r="35" spans="1:7" x14ac:dyDescent="0.25">
      <c r="B35" s="8" t="s">
        <v>20</v>
      </c>
      <c r="C35" s="7" t="s">
        <v>35</v>
      </c>
      <c r="D35" s="7">
        <v>500</v>
      </c>
      <c r="E35" s="7"/>
      <c r="F35" s="7">
        <f t="shared" si="0"/>
        <v>500</v>
      </c>
    </row>
    <row r="36" spans="1:7" ht="30" x14ac:dyDescent="0.25">
      <c r="B36" s="8" t="s">
        <v>38</v>
      </c>
      <c r="C36" s="7" t="s">
        <v>35</v>
      </c>
      <c r="D36" s="7"/>
      <c r="E36" s="7">
        <f>-300*16</f>
        <v>-4800</v>
      </c>
      <c r="F36" s="7">
        <f t="shared" si="0"/>
        <v>-4800</v>
      </c>
    </row>
    <row r="37" spans="1:7" x14ac:dyDescent="0.25">
      <c r="B37" s="8" t="s">
        <v>39</v>
      </c>
      <c r="C37" s="7" t="s">
        <v>35</v>
      </c>
      <c r="D37" s="7"/>
      <c r="E37" s="7">
        <v>-494</v>
      </c>
      <c r="F37" s="7"/>
      <c r="G37" t="s">
        <v>46</v>
      </c>
    </row>
    <row r="38" spans="1:7" x14ac:dyDescent="0.25">
      <c r="B38" s="9" t="s">
        <v>40</v>
      </c>
      <c r="C38" s="6" t="s">
        <v>41</v>
      </c>
      <c r="D38" s="6">
        <v>1000</v>
      </c>
      <c r="E38" s="6"/>
      <c r="F38" s="6">
        <f t="shared" si="0"/>
        <v>1000</v>
      </c>
    </row>
    <row r="39" spans="1:7" ht="17.25" customHeight="1" x14ac:dyDescent="0.25">
      <c r="B39" s="9" t="s">
        <v>42</v>
      </c>
      <c r="C39" s="6" t="s">
        <v>41</v>
      </c>
      <c r="D39" s="6"/>
      <c r="E39" s="6">
        <f>-300*28</f>
        <v>-8400</v>
      </c>
      <c r="F39" s="6">
        <f t="shared" si="0"/>
        <v>-8400</v>
      </c>
    </row>
    <row r="40" spans="1:7" x14ac:dyDescent="0.25">
      <c r="B40" s="9" t="s">
        <v>33</v>
      </c>
      <c r="C40" s="6" t="s">
        <v>41</v>
      </c>
      <c r="D40" s="6">
        <v>1000</v>
      </c>
      <c r="E40" s="6"/>
      <c r="F40" s="6">
        <f t="shared" si="0"/>
        <v>1000</v>
      </c>
    </row>
    <row r="41" spans="1:7" x14ac:dyDescent="0.25">
      <c r="B41" s="9" t="s">
        <v>43</v>
      </c>
      <c r="C41" s="6" t="s">
        <v>41</v>
      </c>
      <c r="D41" s="6"/>
      <c r="E41" s="6">
        <v>-249</v>
      </c>
      <c r="F41" s="6">
        <f t="shared" si="0"/>
        <v>-249</v>
      </c>
    </row>
    <row r="42" spans="1:7" x14ac:dyDescent="0.25">
      <c r="A42" s="12" t="s">
        <v>44</v>
      </c>
      <c r="B42" s="9" t="s">
        <v>30</v>
      </c>
      <c r="C42" s="6" t="s">
        <v>41</v>
      </c>
      <c r="D42" s="6">
        <v>500</v>
      </c>
      <c r="E42" s="6"/>
      <c r="F42" s="6">
        <f t="shared" si="0"/>
        <v>500</v>
      </c>
    </row>
    <row r="43" spans="1:7" x14ac:dyDescent="0.25">
      <c r="A43" s="12"/>
      <c r="B43" s="8" t="s">
        <v>40</v>
      </c>
      <c r="C43" s="7" t="s">
        <v>45</v>
      </c>
      <c r="D43" s="7">
        <v>1000</v>
      </c>
      <c r="E43" s="7"/>
      <c r="F43" s="7">
        <f t="shared" si="0"/>
        <v>1000</v>
      </c>
    </row>
    <row r="44" spans="1:7" x14ac:dyDescent="0.25">
      <c r="A44" s="12"/>
      <c r="B44" s="8" t="s">
        <v>47</v>
      </c>
      <c r="C44" s="7" t="s">
        <v>45</v>
      </c>
      <c r="D44" s="7"/>
      <c r="E44" s="7">
        <f>-300*14</f>
        <v>-4200</v>
      </c>
      <c r="F44" s="7">
        <f t="shared" si="0"/>
        <v>-4200</v>
      </c>
    </row>
    <row r="45" spans="1:7" x14ac:dyDescent="0.25">
      <c r="A45" s="12"/>
      <c r="B45" s="8" t="s">
        <v>33</v>
      </c>
      <c r="C45" s="7" t="s">
        <v>45</v>
      </c>
      <c r="D45" s="7">
        <v>1000</v>
      </c>
      <c r="E45" s="7"/>
      <c r="F45" s="7">
        <f t="shared" si="0"/>
        <v>1000</v>
      </c>
    </row>
    <row r="46" spans="1:7" x14ac:dyDescent="0.25">
      <c r="A46" s="12"/>
      <c r="B46" s="8" t="s">
        <v>48</v>
      </c>
      <c r="C46" s="7" t="s">
        <v>45</v>
      </c>
      <c r="D46" s="7">
        <v>500</v>
      </c>
      <c r="E46" s="7"/>
      <c r="F46" s="7">
        <f t="shared" si="0"/>
        <v>500</v>
      </c>
    </row>
    <row r="47" spans="1:7" x14ac:dyDescent="0.25">
      <c r="A47" s="12" t="s">
        <v>44</v>
      </c>
      <c r="B47" s="8" t="s">
        <v>30</v>
      </c>
      <c r="C47" s="7" t="s">
        <v>45</v>
      </c>
      <c r="D47" s="7">
        <v>500</v>
      </c>
      <c r="E47" s="7"/>
      <c r="F47" s="7">
        <f t="shared" si="0"/>
        <v>500</v>
      </c>
    </row>
    <row r="48" spans="1:7" x14ac:dyDescent="0.25">
      <c r="A48" s="12"/>
      <c r="B48" s="8" t="s">
        <v>49</v>
      </c>
      <c r="C48" s="7" t="s">
        <v>45</v>
      </c>
      <c r="D48" s="7"/>
      <c r="E48" s="7">
        <f>-300*14</f>
        <v>-4200</v>
      </c>
      <c r="F48" s="7">
        <f t="shared" si="0"/>
        <v>-4200</v>
      </c>
    </row>
    <row r="49" spans="1:7" ht="15" customHeight="1" x14ac:dyDescent="0.25">
      <c r="A49" s="12"/>
      <c r="B49" s="9" t="s">
        <v>51</v>
      </c>
      <c r="C49" s="6" t="s">
        <v>50</v>
      </c>
      <c r="D49" s="6"/>
      <c r="E49" s="6">
        <f>-300*14</f>
        <v>-4200</v>
      </c>
      <c r="F49" s="6">
        <f t="shared" si="0"/>
        <v>-4200</v>
      </c>
    </row>
    <row r="50" spans="1:7" ht="15" customHeight="1" x14ac:dyDescent="0.25">
      <c r="A50" s="12" t="s">
        <v>52</v>
      </c>
      <c r="B50" s="9" t="s">
        <v>40</v>
      </c>
      <c r="C50" s="6" t="s">
        <v>50</v>
      </c>
      <c r="D50" s="6">
        <v>1000</v>
      </c>
      <c r="E50" s="6"/>
      <c r="F50" s="6">
        <f t="shared" si="0"/>
        <v>1000</v>
      </c>
    </row>
    <row r="51" spans="1:7" ht="15" customHeight="1" x14ac:dyDescent="0.25">
      <c r="A51" s="12"/>
      <c r="B51" s="13" t="s">
        <v>53</v>
      </c>
      <c r="C51" s="14" t="s">
        <v>50</v>
      </c>
      <c r="D51" s="14">
        <v>1000</v>
      </c>
      <c r="E51" s="14"/>
      <c r="F51" s="14">
        <f t="shared" si="0"/>
        <v>1000</v>
      </c>
    </row>
    <row r="52" spans="1:7" ht="15" customHeight="1" x14ac:dyDescent="0.25">
      <c r="A52" s="12"/>
      <c r="B52" s="15" t="s">
        <v>54</v>
      </c>
      <c r="C52" s="16" t="s">
        <v>50</v>
      </c>
      <c r="D52" s="14"/>
      <c r="E52" s="16">
        <f>-300*21</f>
        <v>-6300</v>
      </c>
      <c r="F52" s="16">
        <f t="shared" si="0"/>
        <v>-6300</v>
      </c>
    </row>
    <row r="53" spans="1:7" ht="15" customHeight="1" x14ac:dyDescent="0.25">
      <c r="A53" s="12" t="s">
        <v>44</v>
      </c>
      <c r="B53" s="15" t="s">
        <v>30</v>
      </c>
      <c r="C53" s="16" t="s">
        <v>50</v>
      </c>
      <c r="D53" s="16">
        <v>500</v>
      </c>
      <c r="E53" s="16"/>
      <c r="F53" s="16">
        <f t="shared" si="0"/>
        <v>500</v>
      </c>
    </row>
    <row r="54" spans="1:7" ht="15" customHeight="1" x14ac:dyDescent="0.25">
      <c r="A54" s="12"/>
      <c r="B54" s="9" t="s">
        <v>33</v>
      </c>
      <c r="C54" s="16" t="s">
        <v>50</v>
      </c>
      <c r="D54" s="16">
        <v>1000</v>
      </c>
      <c r="E54" s="16"/>
      <c r="F54" s="16">
        <f t="shared" si="0"/>
        <v>1000</v>
      </c>
    </row>
    <row r="55" spans="1:7" ht="15" customHeight="1" x14ac:dyDescent="0.25">
      <c r="A55" s="12" t="s">
        <v>55</v>
      </c>
      <c r="B55" s="8" t="s">
        <v>40</v>
      </c>
      <c r="C55" s="18" t="s">
        <v>56</v>
      </c>
      <c r="D55" s="18">
        <v>1000</v>
      </c>
      <c r="E55" s="18"/>
      <c r="F55" s="18">
        <f t="shared" si="0"/>
        <v>1000</v>
      </c>
      <c r="G55" s="17">
        <v>41428</v>
      </c>
    </row>
    <row r="56" spans="1:7" ht="15" customHeight="1" x14ac:dyDescent="0.25">
      <c r="A56" s="12"/>
      <c r="B56" s="19" t="s">
        <v>57</v>
      </c>
      <c r="C56" s="18" t="s">
        <v>56</v>
      </c>
      <c r="D56" s="18"/>
      <c r="E56" s="18">
        <f>-300*28</f>
        <v>-8400</v>
      </c>
      <c r="F56" s="18">
        <f t="shared" si="0"/>
        <v>-8400</v>
      </c>
      <c r="G56" s="17"/>
    </row>
    <row r="57" spans="1:7" ht="15" customHeight="1" x14ac:dyDescent="0.25">
      <c r="A57" s="12"/>
      <c r="B57" s="19" t="s">
        <v>33</v>
      </c>
      <c r="C57" s="18" t="s">
        <v>56</v>
      </c>
      <c r="D57" s="18">
        <v>1000</v>
      </c>
      <c r="E57" s="18"/>
      <c r="F57" s="18">
        <f t="shared" si="0"/>
        <v>1000</v>
      </c>
      <c r="G57" s="17"/>
    </row>
    <row r="58" spans="1:7" ht="15" customHeight="1" x14ac:dyDescent="0.25">
      <c r="A58" s="12"/>
      <c r="B58" s="15" t="s">
        <v>58</v>
      </c>
      <c r="C58" s="16" t="s">
        <v>59</v>
      </c>
      <c r="D58" s="16"/>
      <c r="E58" s="16">
        <f>-300*28</f>
        <v>-8400</v>
      </c>
      <c r="F58" s="16">
        <f t="shared" si="0"/>
        <v>-8400</v>
      </c>
      <c r="G58" s="17"/>
    </row>
    <row r="59" spans="1:7" ht="15" customHeight="1" x14ac:dyDescent="0.25">
      <c r="A59" s="12" t="s">
        <v>44</v>
      </c>
      <c r="B59" s="15" t="s">
        <v>30</v>
      </c>
      <c r="C59" s="16" t="s">
        <v>66</v>
      </c>
      <c r="D59" s="16">
        <v>1000</v>
      </c>
      <c r="E59" s="16"/>
      <c r="F59" s="16">
        <f t="shared" si="0"/>
        <v>1000</v>
      </c>
      <c r="G59" s="17"/>
    </row>
    <row r="60" spans="1:7" ht="15" customHeight="1" x14ac:dyDescent="0.25">
      <c r="A60" s="12"/>
      <c r="B60" s="9" t="s">
        <v>33</v>
      </c>
      <c r="C60" s="16" t="s">
        <v>59</v>
      </c>
      <c r="D60" s="16">
        <v>1000</v>
      </c>
      <c r="E60" s="16"/>
      <c r="F60" s="16">
        <f t="shared" si="0"/>
        <v>1000</v>
      </c>
      <c r="G60" s="17"/>
    </row>
    <row r="61" spans="1:7" ht="15" customHeight="1" x14ac:dyDescent="0.25">
      <c r="A61" s="12"/>
      <c r="B61" s="9" t="s">
        <v>60</v>
      </c>
      <c r="C61" s="16" t="s">
        <v>66</v>
      </c>
      <c r="D61" s="16">
        <v>2000</v>
      </c>
      <c r="E61" s="16"/>
      <c r="F61" s="16">
        <f t="shared" si="0"/>
        <v>2000</v>
      </c>
      <c r="G61" s="17"/>
    </row>
    <row r="62" spans="1:7" ht="15" customHeight="1" x14ac:dyDescent="0.25">
      <c r="A62" s="12"/>
      <c r="B62" s="15" t="s">
        <v>61</v>
      </c>
      <c r="C62" s="16" t="s">
        <v>59</v>
      </c>
      <c r="D62" s="16"/>
      <c r="E62" s="16">
        <f>-7*300</f>
        <v>-2100</v>
      </c>
      <c r="F62" s="16">
        <f t="shared" si="0"/>
        <v>-2100</v>
      </c>
      <c r="G62" s="17"/>
    </row>
    <row r="63" spans="1:7" x14ac:dyDescent="0.25">
      <c r="B63" s="8" t="s">
        <v>63</v>
      </c>
      <c r="C63" s="7" t="s">
        <v>62</v>
      </c>
      <c r="D63" s="7"/>
      <c r="E63" s="7">
        <f>-28*300</f>
        <v>-8400</v>
      </c>
      <c r="F63" s="7">
        <f t="shared" si="0"/>
        <v>-8400</v>
      </c>
    </row>
    <row r="64" spans="1:7" x14ac:dyDescent="0.25">
      <c r="B64" s="8" t="s">
        <v>33</v>
      </c>
      <c r="C64" s="7" t="s">
        <v>62</v>
      </c>
      <c r="D64" s="7">
        <v>1000</v>
      </c>
      <c r="E64" s="7"/>
      <c r="F64" s="7">
        <f t="shared" si="0"/>
        <v>1000</v>
      </c>
    </row>
    <row r="65" spans="1:6" x14ac:dyDescent="0.25">
      <c r="B65" s="9" t="s">
        <v>64</v>
      </c>
      <c r="C65" s="6" t="s">
        <v>65</v>
      </c>
      <c r="D65" s="6"/>
      <c r="E65" s="6">
        <f>-300*14</f>
        <v>-4200</v>
      </c>
      <c r="F65" s="6">
        <f t="shared" si="0"/>
        <v>-4200</v>
      </c>
    </row>
    <row r="66" spans="1:6" x14ac:dyDescent="0.25">
      <c r="B66" s="9" t="s">
        <v>67</v>
      </c>
      <c r="C66" s="6" t="s">
        <v>65</v>
      </c>
      <c r="D66" s="6"/>
      <c r="E66" s="6">
        <f>-300*7</f>
        <v>-2100</v>
      </c>
      <c r="F66" s="6">
        <f t="shared" si="0"/>
        <v>-2100</v>
      </c>
    </row>
    <row r="67" spans="1:6" x14ac:dyDescent="0.25">
      <c r="B67" s="9" t="s">
        <v>68</v>
      </c>
      <c r="C67" s="6" t="s">
        <v>65</v>
      </c>
      <c r="D67" s="6"/>
      <c r="E67" s="6">
        <f>-300*8</f>
        <v>-2400</v>
      </c>
      <c r="F67" s="6">
        <f t="shared" si="0"/>
        <v>-2400</v>
      </c>
    </row>
    <row r="68" spans="1:6" ht="30" x14ac:dyDescent="0.25">
      <c r="B68" s="9" t="s">
        <v>69</v>
      </c>
      <c r="C68" s="6" t="s">
        <v>65</v>
      </c>
      <c r="D68" s="6"/>
      <c r="E68" s="6">
        <v>-1399</v>
      </c>
      <c r="F68" s="6">
        <f t="shared" ref="F68" si="1">D68+E68</f>
        <v>-1399</v>
      </c>
    </row>
    <row r="69" spans="1:6" x14ac:dyDescent="0.25">
      <c r="B69" s="5" t="s">
        <v>2</v>
      </c>
      <c r="C69" s="1"/>
      <c r="D69" s="11"/>
      <c r="E69" s="11"/>
      <c r="F69" s="11"/>
    </row>
    <row r="71" spans="1:6" x14ac:dyDescent="0.25">
      <c r="D71" s="10"/>
    </row>
    <row r="72" spans="1:6" x14ac:dyDescent="0.25">
      <c r="D72" s="10"/>
    </row>
    <row r="74" spans="1:6" x14ac:dyDescent="0.25">
      <c r="A74" s="1"/>
      <c r="D74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2012-05-08T18:05:35Z</dcterms:created>
  <dcterms:modified xsi:type="dcterms:W3CDTF">2013-09-23T20:19:43Z</dcterms:modified>
</cp:coreProperties>
</file>