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20115" windowHeight="7875"/>
  </bookViews>
  <sheets>
    <sheet name="Лист1" sheetId="1" r:id="rId1"/>
    <sheet name="Лист2" sheetId="2" r:id="rId2"/>
    <sheet name="Лист3" sheetId="3" r:id="rId3"/>
  </sheets>
  <calcPr calcId="145621" refMode="R1C1" concurrentCalc="0"/>
</workbook>
</file>

<file path=xl/calcChain.xml><?xml version="1.0" encoding="utf-8"?>
<calcChain xmlns="http://schemas.openxmlformats.org/spreadsheetml/2006/main">
  <c r="F84" i="1" l="1"/>
  <c r="G85" i="1"/>
  <c r="F85" i="1"/>
  <c r="G83" i="1"/>
  <c r="G84" i="1"/>
  <c r="G89" i="1"/>
  <c r="G82" i="1"/>
  <c r="G81" i="1"/>
  <c r="G80" i="1"/>
  <c r="G78" i="1"/>
  <c r="G79" i="1"/>
  <c r="G77" i="1"/>
  <c r="F77" i="1"/>
  <c r="G76" i="1"/>
  <c r="E89" i="1"/>
  <c r="G75" i="1"/>
  <c r="F89" i="1"/>
  <c r="G74" i="1"/>
  <c r="G73" i="1"/>
  <c r="G72" i="1"/>
  <c r="G71" i="1"/>
  <c r="G70" i="1"/>
  <c r="G69" i="1"/>
  <c r="F65" i="1"/>
  <c r="G68" i="1"/>
  <c r="G65" i="1"/>
  <c r="G66" i="1"/>
  <c r="G6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3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F56" i="1"/>
  <c r="G56" i="1"/>
  <c r="G57" i="1"/>
  <c r="G58" i="1"/>
  <c r="G59" i="1"/>
  <c r="G60" i="1"/>
  <c r="G61" i="1"/>
  <c r="F62" i="1"/>
  <c r="G62" i="1"/>
  <c r="G63" i="1"/>
  <c r="G64" i="1"/>
</calcChain>
</file>

<file path=xl/sharedStrings.xml><?xml version="1.0" encoding="utf-8"?>
<sst xmlns="http://schemas.openxmlformats.org/spreadsheetml/2006/main" count="222" uniqueCount="94">
  <si>
    <t>Дата</t>
  </si>
  <si>
    <t>Наименование</t>
  </si>
  <si>
    <t>ИТОГО:</t>
  </si>
  <si>
    <t>Приход</t>
  </si>
  <si>
    <t>Расход</t>
  </si>
  <si>
    <t>ОСТАТОК</t>
  </si>
  <si>
    <t>январь</t>
  </si>
  <si>
    <t>сухой корм 20 кг</t>
  </si>
  <si>
    <t>Ирины Anais, разовая помощь</t>
  </si>
  <si>
    <t>Светланы Sveta, разовая помощь</t>
  </si>
  <si>
    <t>Jane_U, разовая помощь</t>
  </si>
  <si>
    <t>ФК</t>
  </si>
  <si>
    <t>Наташа Koira</t>
  </si>
  <si>
    <t>Бармина</t>
  </si>
  <si>
    <t>Бармина, ФК</t>
  </si>
  <si>
    <t>Lera154, разовая помощь</t>
  </si>
  <si>
    <t>sveta, разовая помощь</t>
  </si>
  <si>
    <t>Аник1901, разовая помощь</t>
  </si>
  <si>
    <t>vasiliska, разовая помощь</t>
  </si>
  <si>
    <t>в месяц</t>
  </si>
  <si>
    <t>Koira Наташа, ФК</t>
  </si>
  <si>
    <t>Okskam, разовая помощь</t>
  </si>
  <si>
    <t>Анюточка, разовая помощь</t>
  </si>
  <si>
    <t>Светик</t>
  </si>
  <si>
    <t>Стршинова</t>
  </si>
  <si>
    <t>Tatiana_sh</t>
  </si>
  <si>
    <t>VIENTRE</t>
  </si>
  <si>
    <t>Нюра</t>
  </si>
  <si>
    <t>Александр Комонов</t>
  </si>
  <si>
    <t>Скачинская Юлия</t>
  </si>
  <si>
    <t>Нюра, ФК 01-08.2013</t>
  </si>
  <si>
    <t>Tatiana_sh, ФК</t>
  </si>
  <si>
    <t>Светик, ФК</t>
  </si>
  <si>
    <t>Алёна86, разовая помощь</t>
  </si>
  <si>
    <t>Вика Vientre, ФК</t>
  </si>
  <si>
    <t>Вика Viking, разовая помощь</t>
  </si>
  <si>
    <t>Трихопол</t>
  </si>
  <si>
    <t>Старшинова, ФК</t>
  </si>
  <si>
    <t>Roxana, разовая помощь</t>
  </si>
  <si>
    <t>дата</t>
  </si>
  <si>
    <t>способ</t>
  </si>
  <si>
    <t>***6218</t>
  </si>
  <si>
    <t>qiwi</t>
  </si>
  <si>
    <t>***7703</t>
  </si>
  <si>
    <t>qiwi Общ</t>
  </si>
  <si>
    <t>***0115</t>
  </si>
  <si>
    <t>***9917</t>
  </si>
  <si>
    <t>***4351</t>
  </si>
  <si>
    <t>Комонов Саша, ФК</t>
  </si>
  <si>
    <t>февраль</t>
  </si>
  <si>
    <t>***5382</t>
  </si>
  <si>
    <t>Наташа (Koira)</t>
  </si>
  <si>
    <t>Передержка с социализацией 5.01-3.02.2013</t>
  </si>
  <si>
    <t>передержка с социализацией 4.02-28.02.2013</t>
  </si>
  <si>
    <t>перевод, в т.ч. комиссия</t>
  </si>
  <si>
    <t>***3286</t>
  </si>
  <si>
    <t>Евгения Гусева, разовая помощь</t>
  </si>
  <si>
    <t>***1170</t>
  </si>
  <si>
    <t>Альманах, разовая помощь</t>
  </si>
  <si>
    <t>***1423</t>
  </si>
  <si>
    <t>***3046</t>
  </si>
  <si>
    <t>***9128</t>
  </si>
  <si>
    <t>ALEXS61</t>
  </si>
  <si>
    <t>Николь, Ирина, разовая помощь</t>
  </si>
  <si>
    <t>***6347</t>
  </si>
  <si>
    <t>март</t>
  </si>
  <si>
    <t>***6308</t>
  </si>
  <si>
    <t>Марина, Чар</t>
  </si>
  <si>
    <t>Корм на март и апрель</t>
  </si>
  <si>
    <t>Оплата передержки</t>
  </si>
  <si>
    <t>Вика VIENTRE, ФК</t>
  </si>
  <si>
    <t>***3492</t>
  </si>
  <si>
    <t>Вика, VIENTRE, ФК</t>
  </si>
  <si>
    <t>да</t>
  </si>
  <si>
    <t>апрель</t>
  </si>
  <si>
    <t>Оплата передержки 1-14.04</t>
  </si>
  <si>
    <t>Таня, разовая</t>
  </si>
  <si>
    <t>оплата передержки 15-28.04</t>
  </si>
  <si>
    <t>май</t>
  </si>
  <si>
    <t>корм на май и июнь</t>
  </si>
  <si>
    <t>Передержка 29.04-26.05 +комиссия</t>
  </si>
  <si>
    <t>май+июнь</t>
  </si>
  <si>
    <t>***0771</t>
  </si>
  <si>
    <t>Исаева Наталья</t>
  </si>
  <si>
    <t>Передержка с 25.05 по 380р</t>
  </si>
  <si>
    <t>пеленки одноразовые. 3 пачки</t>
  </si>
  <si>
    <t>мексидол</t>
  </si>
  <si>
    <t>глицин форте</t>
  </si>
  <si>
    <t>ошейник 35см</t>
  </si>
  <si>
    <t>ошейник 55см</t>
  </si>
  <si>
    <t>ошейник кожа 35см</t>
  </si>
  <si>
    <t>консервый Dr.Alder 380гр</t>
  </si>
  <si>
    <t>ошейник черн. кожа 35см</t>
  </si>
  <si>
    <t>паштет "КОЛБАСКИ"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</si>
</sst>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rgb="FF00B050"/>
      <name val="Verdana"/>
      <family val="2"/>
      <charset val="204"/>
    </font>
    <font>
      <sz val="10"/>
      <color rgb="FF191A1C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ao-priut.org/users/janeu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9"/>
  <sheetViews>
    <sheetView tabSelected="1" workbookViewId="0">
      <pane ySplit="2" topLeftCell="A72" activePane="bottomLeft" state="frozenSplit"/>
      <selection pane="bottomLeft" activeCell="C83" sqref="C83"/>
    </sheetView>
  </sheetViews>
  <sheetFormatPr defaultRowHeight="15" x14ac:dyDescent="0.25"/>
  <cols>
    <col min="2" max="2" width="9.42578125" bestFit="1" customWidth="1"/>
    <col min="3" max="3" width="29.85546875" customWidth="1"/>
    <col min="4" max="4" width="14.85546875" customWidth="1"/>
    <col min="5" max="5" width="11.42578125" customWidth="1"/>
  </cols>
  <sheetData>
    <row r="2" spans="1:7" x14ac:dyDescent="0.25">
      <c r="A2" t="s">
        <v>39</v>
      </c>
      <c r="B2" t="s">
        <v>40</v>
      </c>
      <c r="C2" s="2" t="s">
        <v>1</v>
      </c>
      <c r="D2" s="2" t="s">
        <v>0</v>
      </c>
      <c r="E2" s="2" t="s">
        <v>3</v>
      </c>
      <c r="F2" s="2" t="s">
        <v>4</v>
      </c>
      <c r="G2" s="3" t="s">
        <v>5</v>
      </c>
    </row>
    <row r="3" spans="1:7" ht="30" x14ac:dyDescent="0.25">
      <c r="C3" s="7" t="s">
        <v>52</v>
      </c>
      <c r="D3" s="6" t="s">
        <v>6</v>
      </c>
      <c r="E3" s="6"/>
      <c r="F3" s="6">
        <v>-7500</v>
      </c>
      <c r="G3" s="6">
        <f>E3+F3</f>
        <v>-7500</v>
      </c>
    </row>
    <row r="4" spans="1:7" x14ac:dyDescent="0.25">
      <c r="C4" s="6" t="s">
        <v>7</v>
      </c>
      <c r="D4" s="6" t="s">
        <v>6</v>
      </c>
      <c r="E4" s="6"/>
      <c r="F4" s="6">
        <v>-2500</v>
      </c>
      <c r="G4" s="6">
        <f t="shared" ref="G4:G78" si="0">E4+F4</f>
        <v>-2500</v>
      </c>
    </row>
    <row r="5" spans="1:7" x14ac:dyDescent="0.25">
      <c r="C5" s="6" t="s">
        <v>8</v>
      </c>
      <c r="D5" s="6" t="s">
        <v>6</v>
      </c>
      <c r="E5" s="6">
        <v>1000</v>
      </c>
      <c r="F5" s="6"/>
      <c r="G5" s="6">
        <f t="shared" si="0"/>
        <v>1000</v>
      </c>
    </row>
    <row r="6" spans="1:7" x14ac:dyDescent="0.25">
      <c r="C6" s="6" t="s">
        <v>9</v>
      </c>
      <c r="D6" s="6" t="s">
        <v>6</v>
      </c>
      <c r="E6" s="6">
        <v>500</v>
      </c>
      <c r="F6" s="6"/>
      <c r="G6" s="6">
        <f t="shared" si="0"/>
        <v>500</v>
      </c>
    </row>
    <row r="7" spans="1:7" x14ac:dyDescent="0.25">
      <c r="C7" s="6" t="s">
        <v>10</v>
      </c>
      <c r="D7" s="6" t="s">
        <v>6</v>
      </c>
      <c r="E7" s="6">
        <v>1000</v>
      </c>
      <c r="F7" s="6"/>
      <c r="G7" s="6">
        <f t="shared" si="0"/>
        <v>1000</v>
      </c>
    </row>
    <row r="8" spans="1:7" x14ac:dyDescent="0.25">
      <c r="C8" s="6" t="s">
        <v>14</v>
      </c>
      <c r="D8" s="6" t="s">
        <v>6</v>
      </c>
      <c r="E8" s="6">
        <v>1000</v>
      </c>
      <c r="F8" s="6"/>
      <c r="G8" s="6">
        <f t="shared" si="0"/>
        <v>1000</v>
      </c>
    </row>
    <row r="9" spans="1:7" x14ac:dyDescent="0.25">
      <c r="C9" s="6" t="s">
        <v>17</v>
      </c>
      <c r="D9" s="6" t="s">
        <v>6</v>
      </c>
      <c r="E9" s="6">
        <v>2000</v>
      </c>
      <c r="F9" s="6"/>
      <c r="G9" s="6">
        <f t="shared" si="0"/>
        <v>2000</v>
      </c>
    </row>
    <row r="10" spans="1:7" x14ac:dyDescent="0.25">
      <c r="C10" s="6" t="s">
        <v>16</v>
      </c>
      <c r="D10" s="6" t="s">
        <v>6</v>
      </c>
      <c r="E10" s="6">
        <v>1000</v>
      </c>
      <c r="F10" s="6"/>
      <c r="G10" s="6">
        <f t="shared" si="0"/>
        <v>1000</v>
      </c>
    </row>
    <row r="11" spans="1:7" x14ac:dyDescent="0.25">
      <c r="C11" s="7" t="s">
        <v>18</v>
      </c>
      <c r="D11" s="6" t="s">
        <v>6</v>
      </c>
      <c r="E11" s="6">
        <v>2000</v>
      </c>
      <c r="F11" s="6"/>
      <c r="G11" s="6">
        <f t="shared" si="0"/>
        <v>2000</v>
      </c>
    </row>
    <row r="12" spans="1:7" x14ac:dyDescent="0.25">
      <c r="C12" s="6" t="s">
        <v>15</v>
      </c>
      <c r="D12" s="6" t="s">
        <v>6</v>
      </c>
      <c r="E12" s="6">
        <v>1000</v>
      </c>
      <c r="F12" s="6"/>
      <c r="G12" s="6">
        <f t="shared" si="0"/>
        <v>1000</v>
      </c>
    </row>
    <row r="13" spans="1:7" x14ac:dyDescent="0.25">
      <c r="C13" s="6" t="s">
        <v>20</v>
      </c>
      <c r="D13" s="6" t="s">
        <v>6</v>
      </c>
      <c r="E13" s="6">
        <v>1000</v>
      </c>
      <c r="F13" s="6"/>
      <c r="G13" s="6">
        <f t="shared" si="0"/>
        <v>1000</v>
      </c>
    </row>
    <row r="14" spans="1:7" x14ac:dyDescent="0.25">
      <c r="C14" s="6" t="s">
        <v>22</v>
      </c>
      <c r="D14" s="6" t="s">
        <v>6</v>
      </c>
      <c r="E14" s="6">
        <v>500</v>
      </c>
      <c r="F14" s="6"/>
      <c r="G14" s="6">
        <f t="shared" si="0"/>
        <v>500</v>
      </c>
    </row>
    <row r="15" spans="1:7" x14ac:dyDescent="0.25">
      <c r="C15" s="6" t="s">
        <v>21</v>
      </c>
      <c r="D15" s="6" t="s">
        <v>6</v>
      </c>
      <c r="E15" s="6">
        <v>2000</v>
      </c>
      <c r="F15" s="6"/>
      <c r="G15" s="6">
        <f t="shared" si="0"/>
        <v>2000</v>
      </c>
    </row>
    <row r="16" spans="1:7" x14ac:dyDescent="0.25">
      <c r="C16" s="6" t="s">
        <v>29</v>
      </c>
      <c r="D16" s="6" t="s">
        <v>6</v>
      </c>
      <c r="E16" s="6">
        <v>1000</v>
      </c>
      <c r="F16" s="6"/>
      <c r="G16" s="6">
        <f t="shared" si="0"/>
        <v>1000</v>
      </c>
    </row>
    <row r="17" spans="1:8" x14ac:dyDescent="0.25">
      <c r="A17" s="15">
        <v>41296</v>
      </c>
      <c r="B17" s="14" t="s">
        <v>41</v>
      </c>
      <c r="C17" s="6" t="s">
        <v>31</v>
      </c>
      <c r="D17" s="6" t="s">
        <v>6</v>
      </c>
      <c r="E17" s="6">
        <v>2000</v>
      </c>
      <c r="F17" s="6"/>
      <c r="G17" s="6">
        <f t="shared" si="0"/>
        <v>2000</v>
      </c>
    </row>
    <row r="18" spans="1:8" x14ac:dyDescent="0.25">
      <c r="A18" s="15">
        <v>41296</v>
      </c>
      <c r="B18" t="s">
        <v>42</v>
      </c>
      <c r="C18" s="6" t="s">
        <v>30</v>
      </c>
      <c r="D18" s="6" t="s">
        <v>6</v>
      </c>
      <c r="E18" s="6">
        <v>4000</v>
      </c>
      <c r="F18" s="6"/>
      <c r="G18" s="6">
        <f t="shared" si="0"/>
        <v>4000</v>
      </c>
    </row>
    <row r="19" spans="1:8" x14ac:dyDescent="0.25">
      <c r="A19" s="15">
        <v>41297</v>
      </c>
      <c r="B19" t="s">
        <v>43</v>
      </c>
      <c r="C19" s="7" t="s">
        <v>32</v>
      </c>
      <c r="D19" s="6" t="s">
        <v>6</v>
      </c>
      <c r="E19" s="6">
        <v>1000</v>
      </c>
      <c r="F19" s="6"/>
      <c r="G19" s="6">
        <f t="shared" si="0"/>
        <v>1000</v>
      </c>
    </row>
    <row r="20" spans="1:8" x14ac:dyDescent="0.25">
      <c r="A20" s="15">
        <v>41297</v>
      </c>
      <c r="B20" t="s">
        <v>44</v>
      </c>
      <c r="C20" s="7" t="s">
        <v>33</v>
      </c>
      <c r="D20" s="6" t="s">
        <v>6</v>
      </c>
      <c r="E20" s="6">
        <v>1000</v>
      </c>
      <c r="F20" s="6"/>
      <c r="G20" s="6">
        <f t="shared" si="0"/>
        <v>1000</v>
      </c>
    </row>
    <row r="21" spans="1:8" x14ac:dyDescent="0.25">
      <c r="C21" s="7" t="s">
        <v>34</v>
      </c>
      <c r="D21" s="6" t="s">
        <v>6</v>
      </c>
      <c r="E21" s="6">
        <v>2000</v>
      </c>
      <c r="F21" s="6"/>
      <c r="G21" s="6">
        <f t="shared" si="0"/>
        <v>2000</v>
      </c>
    </row>
    <row r="22" spans="1:8" x14ac:dyDescent="0.25">
      <c r="A22" s="15">
        <v>41298</v>
      </c>
      <c r="B22" t="s">
        <v>46</v>
      </c>
      <c r="C22" s="7" t="s">
        <v>35</v>
      </c>
      <c r="D22" s="6" t="s">
        <v>6</v>
      </c>
      <c r="E22" s="6">
        <v>1000</v>
      </c>
      <c r="F22" s="6"/>
      <c r="G22" s="6">
        <f t="shared" si="0"/>
        <v>1000</v>
      </c>
    </row>
    <row r="23" spans="1:8" x14ac:dyDescent="0.25">
      <c r="A23" s="15">
        <v>41297</v>
      </c>
      <c r="B23" t="s">
        <v>45</v>
      </c>
      <c r="C23" s="7" t="s">
        <v>37</v>
      </c>
      <c r="D23" s="6" t="s">
        <v>6</v>
      </c>
      <c r="E23" s="6">
        <v>1000</v>
      </c>
      <c r="F23" s="6"/>
      <c r="G23" s="6">
        <f t="shared" si="0"/>
        <v>1000</v>
      </c>
    </row>
    <row r="24" spans="1:8" x14ac:dyDescent="0.25">
      <c r="C24" s="7" t="s">
        <v>36</v>
      </c>
      <c r="D24" s="6" t="s">
        <v>6</v>
      </c>
      <c r="E24" s="6"/>
      <c r="F24" s="6">
        <v>-160</v>
      </c>
      <c r="G24" s="6">
        <f t="shared" si="0"/>
        <v>-160</v>
      </c>
      <c r="H24" t="s">
        <v>73</v>
      </c>
    </row>
    <row r="25" spans="1:8" x14ac:dyDescent="0.25">
      <c r="C25" s="7" t="s">
        <v>38</v>
      </c>
      <c r="D25" s="6" t="s">
        <v>6</v>
      </c>
      <c r="E25" s="6">
        <v>500</v>
      </c>
      <c r="F25" s="6"/>
      <c r="G25" s="6">
        <f t="shared" si="0"/>
        <v>500</v>
      </c>
    </row>
    <row r="26" spans="1:8" x14ac:dyDescent="0.25">
      <c r="A26" s="15">
        <v>41306</v>
      </c>
      <c r="B26" t="s">
        <v>47</v>
      </c>
      <c r="C26" s="8" t="s">
        <v>48</v>
      </c>
      <c r="D26" s="5" t="s">
        <v>49</v>
      </c>
      <c r="E26" s="5">
        <v>500</v>
      </c>
      <c r="F26" s="5"/>
      <c r="G26" s="5">
        <f t="shared" si="0"/>
        <v>500</v>
      </c>
    </row>
    <row r="27" spans="1:8" x14ac:dyDescent="0.25">
      <c r="A27" s="15">
        <v>41306</v>
      </c>
      <c r="B27" s="14" t="s">
        <v>41</v>
      </c>
      <c r="C27" s="8" t="s">
        <v>31</v>
      </c>
      <c r="D27" s="5" t="s">
        <v>49</v>
      </c>
      <c r="E27" s="5">
        <v>2000</v>
      </c>
      <c r="F27" s="5"/>
      <c r="G27" s="5">
        <f t="shared" si="0"/>
        <v>2000</v>
      </c>
    </row>
    <row r="28" spans="1:8" x14ac:dyDescent="0.25">
      <c r="A28" s="15">
        <v>41306</v>
      </c>
      <c r="B28" t="s">
        <v>50</v>
      </c>
      <c r="C28" s="8" t="s">
        <v>51</v>
      </c>
      <c r="D28" s="5" t="s">
        <v>49</v>
      </c>
      <c r="E28" s="5">
        <v>1000</v>
      </c>
      <c r="F28" s="5"/>
      <c r="G28" s="5">
        <f t="shared" si="0"/>
        <v>1000</v>
      </c>
    </row>
    <row r="29" spans="1:8" x14ac:dyDescent="0.25">
      <c r="A29" s="15">
        <v>41306</v>
      </c>
      <c r="B29" t="s">
        <v>45</v>
      </c>
      <c r="C29" s="8" t="s">
        <v>37</v>
      </c>
      <c r="D29" s="5" t="s">
        <v>49</v>
      </c>
      <c r="E29" s="5">
        <v>1000</v>
      </c>
      <c r="F29" s="5"/>
      <c r="G29" s="5">
        <f t="shared" si="0"/>
        <v>1000</v>
      </c>
    </row>
    <row r="30" spans="1:8" x14ac:dyDescent="0.25">
      <c r="A30" s="15">
        <v>41310</v>
      </c>
      <c r="B30" t="s">
        <v>43</v>
      </c>
      <c r="C30" s="8" t="s">
        <v>32</v>
      </c>
      <c r="D30" s="5" t="s">
        <v>49</v>
      </c>
      <c r="E30" s="5">
        <v>1000</v>
      </c>
      <c r="F30" s="5"/>
      <c r="G30" s="5">
        <f t="shared" si="0"/>
        <v>1000</v>
      </c>
    </row>
    <row r="31" spans="1:8" ht="40.5" customHeight="1" x14ac:dyDescent="0.25">
      <c r="A31" s="15">
        <v>41310</v>
      </c>
      <c r="B31" s="16" t="s">
        <v>54</v>
      </c>
      <c r="C31" s="8" t="s">
        <v>53</v>
      </c>
      <c r="D31" s="5" t="s">
        <v>49</v>
      </c>
      <c r="E31" s="5"/>
      <c r="F31" s="5">
        <f>-250*25-62.5</f>
        <v>-6312.5</v>
      </c>
      <c r="G31" s="5">
        <f t="shared" si="0"/>
        <v>-6312.5</v>
      </c>
    </row>
    <row r="32" spans="1:8" ht="30" x14ac:dyDescent="0.25">
      <c r="B32" s="14" t="s">
        <v>55</v>
      </c>
      <c r="C32" s="8" t="s">
        <v>56</v>
      </c>
      <c r="D32" s="5" t="s">
        <v>49</v>
      </c>
      <c r="E32" s="5">
        <v>1000</v>
      </c>
      <c r="F32" s="5"/>
      <c r="G32" s="5">
        <f t="shared" si="0"/>
        <v>1000</v>
      </c>
    </row>
    <row r="33" spans="1:7" x14ac:dyDescent="0.25">
      <c r="B33" t="s">
        <v>57</v>
      </c>
      <c r="C33" s="8" t="s">
        <v>62</v>
      </c>
      <c r="D33" s="5" t="s">
        <v>49</v>
      </c>
      <c r="E33" s="5">
        <v>1000</v>
      </c>
      <c r="F33" s="5"/>
      <c r="G33" s="5">
        <f t="shared" si="0"/>
        <v>1000</v>
      </c>
    </row>
    <row r="34" spans="1:7" x14ac:dyDescent="0.25">
      <c r="B34" t="s">
        <v>59</v>
      </c>
      <c r="C34" s="8" t="s">
        <v>58</v>
      </c>
      <c r="D34" s="5" t="s">
        <v>49</v>
      </c>
      <c r="E34" s="5">
        <v>5000</v>
      </c>
      <c r="F34" s="5"/>
      <c r="G34" s="5">
        <f t="shared" si="0"/>
        <v>5000</v>
      </c>
    </row>
    <row r="35" spans="1:7" x14ac:dyDescent="0.25">
      <c r="B35" t="s">
        <v>60</v>
      </c>
      <c r="C35" s="8" t="s">
        <v>22</v>
      </c>
      <c r="D35" s="5" t="s">
        <v>49</v>
      </c>
      <c r="E35" s="5">
        <v>500</v>
      </c>
      <c r="F35" s="5"/>
      <c r="G35" s="5">
        <f t="shared" si="0"/>
        <v>500</v>
      </c>
    </row>
    <row r="36" spans="1:7" x14ac:dyDescent="0.25">
      <c r="A36" s="15">
        <v>41316</v>
      </c>
      <c r="B36" t="s">
        <v>61</v>
      </c>
      <c r="C36" s="8" t="s">
        <v>14</v>
      </c>
      <c r="D36" s="5" t="s">
        <v>49</v>
      </c>
      <c r="E36" s="5">
        <v>1000</v>
      </c>
      <c r="F36" s="5"/>
      <c r="G36" s="5">
        <f t="shared" si="0"/>
        <v>1000</v>
      </c>
    </row>
    <row r="37" spans="1:7" ht="30" x14ac:dyDescent="0.25">
      <c r="A37" s="15">
        <v>41320</v>
      </c>
      <c r="B37" t="s">
        <v>64</v>
      </c>
      <c r="C37" s="8" t="s">
        <v>63</v>
      </c>
      <c r="D37" s="5" t="s">
        <v>49</v>
      </c>
      <c r="E37" s="5">
        <v>300</v>
      </c>
      <c r="F37" s="5"/>
      <c r="G37" s="5">
        <f t="shared" si="0"/>
        <v>300</v>
      </c>
    </row>
    <row r="38" spans="1:7" x14ac:dyDescent="0.25">
      <c r="A38" s="15">
        <v>41326</v>
      </c>
      <c r="B38" t="s">
        <v>66</v>
      </c>
      <c r="C38" s="8" t="s">
        <v>67</v>
      </c>
      <c r="D38" s="5" t="s">
        <v>49</v>
      </c>
      <c r="E38" s="5">
        <v>1000</v>
      </c>
      <c r="F38" s="5"/>
      <c r="G38" s="5">
        <f t="shared" si="0"/>
        <v>1000</v>
      </c>
    </row>
    <row r="39" spans="1:7" x14ac:dyDescent="0.25">
      <c r="A39" s="15"/>
      <c r="B39" t="s">
        <v>71</v>
      </c>
      <c r="C39" s="8" t="s">
        <v>70</v>
      </c>
      <c r="D39" s="5" t="s">
        <v>49</v>
      </c>
      <c r="E39" s="5">
        <v>2000</v>
      </c>
      <c r="F39" s="5"/>
      <c r="G39" s="5">
        <f t="shared" si="0"/>
        <v>2000</v>
      </c>
    </row>
    <row r="40" spans="1:7" x14ac:dyDescent="0.25">
      <c r="A40" s="15">
        <v>41333</v>
      </c>
      <c r="B40" t="s">
        <v>57</v>
      </c>
      <c r="C40" s="17" t="s">
        <v>62</v>
      </c>
      <c r="D40" s="18" t="s">
        <v>65</v>
      </c>
      <c r="E40" s="18">
        <v>1000</v>
      </c>
      <c r="F40" s="18"/>
      <c r="G40" s="18">
        <f t="shared" si="0"/>
        <v>1000</v>
      </c>
    </row>
    <row r="41" spans="1:7" x14ac:dyDescent="0.25">
      <c r="A41" s="15">
        <v>41333</v>
      </c>
      <c r="B41" t="s">
        <v>50</v>
      </c>
      <c r="C41" s="17" t="s">
        <v>51</v>
      </c>
      <c r="D41" s="18" t="s">
        <v>65</v>
      </c>
      <c r="E41" s="18">
        <v>1000</v>
      </c>
      <c r="F41" s="18"/>
      <c r="G41" s="18">
        <f t="shared" si="0"/>
        <v>1000</v>
      </c>
    </row>
    <row r="42" spans="1:7" x14ac:dyDescent="0.25">
      <c r="A42" s="15"/>
      <c r="C42" s="17" t="s">
        <v>68</v>
      </c>
      <c r="D42" s="18" t="s">
        <v>65</v>
      </c>
      <c r="E42" s="18"/>
      <c r="F42" s="18">
        <v>-2500</v>
      </c>
      <c r="G42" s="18">
        <f t="shared" si="0"/>
        <v>-2500</v>
      </c>
    </row>
    <row r="43" spans="1:7" x14ac:dyDescent="0.25">
      <c r="A43" s="15"/>
      <c r="C43" s="17" t="s">
        <v>69</v>
      </c>
      <c r="D43" s="18" t="s">
        <v>65</v>
      </c>
      <c r="E43" s="18"/>
      <c r="F43" s="18">
        <v>-7500</v>
      </c>
      <c r="G43" s="18">
        <f t="shared" si="0"/>
        <v>-7500</v>
      </c>
    </row>
    <row r="44" spans="1:7" x14ac:dyDescent="0.25">
      <c r="A44" s="15">
        <v>41334</v>
      </c>
      <c r="B44" t="s">
        <v>47</v>
      </c>
      <c r="C44" s="17" t="s">
        <v>48</v>
      </c>
      <c r="D44" s="18" t="s">
        <v>65</v>
      </c>
      <c r="E44" s="18">
        <v>500</v>
      </c>
      <c r="F44" s="18"/>
      <c r="G44" s="18">
        <f t="shared" si="0"/>
        <v>500</v>
      </c>
    </row>
    <row r="45" spans="1:7" x14ac:dyDescent="0.25">
      <c r="A45" s="15">
        <v>41337</v>
      </c>
      <c r="B45" s="14" t="s">
        <v>41</v>
      </c>
      <c r="C45" s="17" t="s">
        <v>31</v>
      </c>
      <c r="D45" s="18" t="s">
        <v>65</v>
      </c>
      <c r="E45" s="18">
        <v>2000</v>
      </c>
      <c r="F45" s="18"/>
      <c r="G45" s="18">
        <f t="shared" si="0"/>
        <v>2000</v>
      </c>
    </row>
    <row r="46" spans="1:7" x14ac:dyDescent="0.25">
      <c r="A46" s="15">
        <v>41334</v>
      </c>
      <c r="B46" t="s">
        <v>43</v>
      </c>
      <c r="C46" s="17" t="s">
        <v>32</v>
      </c>
      <c r="D46" s="18" t="s">
        <v>65</v>
      </c>
      <c r="E46" s="18">
        <v>1000</v>
      </c>
      <c r="F46" s="18"/>
      <c r="G46" s="18">
        <f t="shared" si="0"/>
        <v>1000</v>
      </c>
    </row>
    <row r="47" spans="1:7" x14ac:dyDescent="0.25">
      <c r="A47" s="15">
        <v>41339</v>
      </c>
      <c r="B47" t="s">
        <v>66</v>
      </c>
      <c r="C47" s="17" t="s">
        <v>67</v>
      </c>
      <c r="D47" s="18" t="s">
        <v>65</v>
      </c>
      <c r="E47" s="18">
        <v>700</v>
      </c>
      <c r="F47" s="18"/>
      <c r="G47" s="18">
        <f t="shared" si="0"/>
        <v>700</v>
      </c>
    </row>
    <row r="48" spans="1:7" x14ac:dyDescent="0.25">
      <c r="A48" s="15"/>
      <c r="B48" t="s">
        <v>45</v>
      </c>
      <c r="C48" s="17" t="s">
        <v>37</v>
      </c>
      <c r="D48" s="18" t="s">
        <v>65</v>
      </c>
      <c r="E48" s="18">
        <v>1000</v>
      </c>
      <c r="F48" s="18"/>
      <c r="G48" s="18">
        <f t="shared" si="0"/>
        <v>1000</v>
      </c>
    </row>
    <row r="49" spans="1:7" x14ac:dyDescent="0.25">
      <c r="A49" s="15"/>
      <c r="C49" s="17" t="s">
        <v>38</v>
      </c>
      <c r="D49" s="18" t="s">
        <v>65</v>
      </c>
      <c r="E49" s="18">
        <v>500</v>
      </c>
      <c r="F49" s="18"/>
      <c r="G49" s="18">
        <f t="shared" si="0"/>
        <v>500</v>
      </c>
    </row>
    <row r="50" spans="1:7" x14ac:dyDescent="0.25">
      <c r="A50" s="15"/>
      <c r="B50" t="s">
        <v>71</v>
      </c>
      <c r="C50" s="17" t="s">
        <v>72</v>
      </c>
      <c r="D50" s="18" t="s">
        <v>65</v>
      </c>
      <c r="E50" s="18">
        <v>2000</v>
      </c>
      <c r="F50" s="18"/>
      <c r="G50" s="18">
        <f t="shared" si="0"/>
        <v>2000</v>
      </c>
    </row>
    <row r="51" spans="1:7" x14ac:dyDescent="0.25">
      <c r="A51" s="15"/>
      <c r="B51" t="s">
        <v>61</v>
      </c>
      <c r="C51" s="17" t="s">
        <v>14</v>
      </c>
      <c r="D51" s="18" t="s">
        <v>65</v>
      </c>
      <c r="E51" s="18">
        <v>1000</v>
      </c>
      <c r="F51" s="18"/>
      <c r="G51" s="18">
        <f t="shared" si="0"/>
        <v>1000</v>
      </c>
    </row>
    <row r="52" spans="1:7" x14ac:dyDescent="0.25">
      <c r="A52" s="15"/>
      <c r="B52" t="s">
        <v>47</v>
      </c>
      <c r="C52" s="8" t="s">
        <v>48</v>
      </c>
      <c r="D52" s="5" t="s">
        <v>74</v>
      </c>
      <c r="E52" s="5">
        <v>500</v>
      </c>
      <c r="F52" s="5"/>
      <c r="G52" s="5">
        <f t="shared" si="0"/>
        <v>500</v>
      </c>
    </row>
    <row r="53" spans="1:7" x14ac:dyDescent="0.25">
      <c r="A53" s="15"/>
      <c r="B53" t="s">
        <v>43</v>
      </c>
      <c r="C53" s="8" t="s">
        <v>32</v>
      </c>
      <c r="D53" s="5" t="s">
        <v>74</v>
      </c>
      <c r="E53" s="5">
        <v>1000</v>
      </c>
      <c r="F53" s="5"/>
      <c r="G53" s="5">
        <f t="shared" si="0"/>
        <v>1000</v>
      </c>
    </row>
    <row r="54" spans="1:7" x14ac:dyDescent="0.25">
      <c r="A54" s="15"/>
      <c r="B54" t="s">
        <v>41</v>
      </c>
      <c r="C54" s="8" t="s">
        <v>31</v>
      </c>
      <c r="D54" s="5" t="s">
        <v>74</v>
      </c>
      <c r="E54" s="5">
        <v>2000</v>
      </c>
      <c r="F54" s="5"/>
      <c r="G54" s="5">
        <f t="shared" si="0"/>
        <v>2000</v>
      </c>
    </row>
    <row r="55" spans="1:7" x14ac:dyDescent="0.25">
      <c r="A55" s="15">
        <v>41365</v>
      </c>
      <c r="B55" t="s">
        <v>50</v>
      </c>
      <c r="C55" s="8" t="s">
        <v>51</v>
      </c>
      <c r="D55" s="5" t="s">
        <v>74</v>
      </c>
      <c r="E55" s="5">
        <v>1000</v>
      </c>
      <c r="F55" s="5"/>
      <c r="G55" s="5">
        <f t="shared" si="0"/>
        <v>1000</v>
      </c>
    </row>
    <row r="56" spans="1:7" x14ac:dyDescent="0.25">
      <c r="A56" s="15"/>
      <c r="C56" s="8" t="s">
        <v>75</v>
      </c>
      <c r="D56" s="5" t="s">
        <v>74</v>
      </c>
      <c r="E56" s="5"/>
      <c r="F56" s="5">
        <f>-250*14</f>
        <v>-3500</v>
      </c>
      <c r="G56" s="5">
        <f t="shared" si="0"/>
        <v>-3500</v>
      </c>
    </row>
    <row r="57" spans="1:7" x14ac:dyDescent="0.25">
      <c r="A57" s="15">
        <v>41367</v>
      </c>
      <c r="B57" t="s">
        <v>66</v>
      </c>
      <c r="C57" s="8" t="s">
        <v>67</v>
      </c>
      <c r="D57" s="5" t="s">
        <v>74</v>
      </c>
      <c r="E57" s="5">
        <v>700</v>
      </c>
      <c r="F57" s="5"/>
      <c r="G57" s="5">
        <f t="shared" si="0"/>
        <v>700</v>
      </c>
    </row>
    <row r="58" spans="1:7" x14ac:dyDescent="0.25">
      <c r="A58" s="15">
        <v>41367</v>
      </c>
      <c r="B58" t="s">
        <v>45</v>
      </c>
      <c r="C58" s="8" t="s">
        <v>37</v>
      </c>
      <c r="D58" s="5" t="s">
        <v>74</v>
      </c>
      <c r="E58" s="5">
        <v>1000</v>
      </c>
      <c r="F58" s="5"/>
      <c r="G58" s="5">
        <f t="shared" si="0"/>
        <v>1000</v>
      </c>
    </row>
    <row r="59" spans="1:7" x14ac:dyDescent="0.25">
      <c r="A59" s="15">
        <v>41367</v>
      </c>
      <c r="B59" t="s">
        <v>57</v>
      </c>
      <c r="C59" s="8" t="s">
        <v>62</v>
      </c>
      <c r="D59" s="5" t="s">
        <v>74</v>
      </c>
      <c r="E59" s="5">
        <v>1000</v>
      </c>
      <c r="F59" s="5"/>
      <c r="G59" s="5">
        <f t="shared" si="0"/>
        <v>1000</v>
      </c>
    </row>
    <row r="60" spans="1:7" x14ac:dyDescent="0.25">
      <c r="A60" s="15"/>
      <c r="B60" t="s">
        <v>61</v>
      </c>
      <c r="C60" s="8" t="s">
        <v>14</v>
      </c>
      <c r="D60" s="5" t="s">
        <v>74</v>
      </c>
      <c r="E60" s="5">
        <v>1000</v>
      </c>
      <c r="F60" s="5"/>
      <c r="G60" s="5">
        <f t="shared" si="0"/>
        <v>1000</v>
      </c>
    </row>
    <row r="61" spans="1:7" x14ac:dyDescent="0.25">
      <c r="A61" s="15"/>
      <c r="C61" s="8" t="s">
        <v>76</v>
      </c>
      <c r="D61" s="5" t="s">
        <v>74</v>
      </c>
      <c r="E61" s="5">
        <v>1000</v>
      </c>
      <c r="F61" s="5"/>
      <c r="G61" s="5">
        <f t="shared" si="0"/>
        <v>1000</v>
      </c>
    </row>
    <row r="62" spans="1:7" x14ac:dyDescent="0.25">
      <c r="A62" s="15"/>
      <c r="C62" s="8" t="s">
        <v>77</v>
      </c>
      <c r="D62" s="5" t="s">
        <v>74</v>
      </c>
      <c r="E62" s="5"/>
      <c r="F62" s="5">
        <f>-250*14</f>
        <v>-3500</v>
      </c>
      <c r="G62" s="5">
        <f t="shared" si="0"/>
        <v>-3500</v>
      </c>
    </row>
    <row r="63" spans="1:7" x14ac:dyDescent="0.25">
      <c r="A63" s="15">
        <v>41384</v>
      </c>
      <c r="C63" s="8" t="s">
        <v>38</v>
      </c>
      <c r="D63" s="5" t="s">
        <v>74</v>
      </c>
      <c r="E63" s="5">
        <v>500</v>
      </c>
      <c r="F63" s="5"/>
      <c r="G63" s="5">
        <f t="shared" si="0"/>
        <v>500</v>
      </c>
    </row>
    <row r="64" spans="1:7" x14ac:dyDescent="0.25">
      <c r="A64" s="15"/>
      <c r="B64" t="s">
        <v>47</v>
      </c>
      <c r="C64" s="8" t="s">
        <v>48</v>
      </c>
      <c r="D64" s="5" t="s">
        <v>78</v>
      </c>
      <c r="E64" s="5">
        <v>500</v>
      </c>
      <c r="F64" s="5"/>
      <c r="G64" s="5">
        <f t="shared" si="0"/>
        <v>500</v>
      </c>
    </row>
    <row r="65" spans="1:7" ht="30" x14ac:dyDescent="0.25">
      <c r="A65" s="15"/>
      <c r="C65" s="17" t="s">
        <v>80</v>
      </c>
      <c r="D65" s="18" t="s">
        <v>78</v>
      </c>
      <c r="E65" s="18"/>
      <c r="F65" s="18">
        <f>-250*28-95</f>
        <v>-7095</v>
      </c>
      <c r="G65" s="18">
        <f t="shared" si="0"/>
        <v>-7095</v>
      </c>
    </row>
    <row r="66" spans="1:7" x14ac:dyDescent="0.25">
      <c r="A66" s="15"/>
      <c r="C66" s="17" t="s">
        <v>79</v>
      </c>
      <c r="D66" s="18" t="s">
        <v>78</v>
      </c>
      <c r="E66" s="18"/>
      <c r="F66" s="18">
        <v>-2500</v>
      </c>
      <c r="G66" s="18">
        <f t="shared" si="0"/>
        <v>-2500</v>
      </c>
    </row>
    <row r="67" spans="1:7" x14ac:dyDescent="0.25">
      <c r="A67" s="15">
        <v>41393</v>
      </c>
      <c r="B67" t="s">
        <v>50</v>
      </c>
      <c r="C67" s="17" t="s">
        <v>51</v>
      </c>
      <c r="D67" s="18" t="s">
        <v>78</v>
      </c>
      <c r="E67" s="18">
        <v>1500</v>
      </c>
      <c r="F67" s="18"/>
      <c r="G67" s="18">
        <f t="shared" si="0"/>
        <v>1500</v>
      </c>
    </row>
    <row r="68" spans="1:7" x14ac:dyDescent="0.25">
      <c r="A68" s="15">
        <v>41394</v>
      </c>
      <c r="B68" t="s">
        <v>43</v>
      </c>
      <c r="C68" s="17" t="s">
        <v>32</v>
      </c>
      <c r="D68" s="18" t="s">
        <v>78</v>
      </c>
      <c r="E68" s="18">
        <v>1000</v>
      </c>
      <c r="F68" s="18"/>
      <c r="G68" s="18">
        <f t="shared" si="0"/>
        <v>1000</v>
      </c>
    </row>
    <row r="69" spans="1:7" x14ac:dyDescent="0.25">
      <c r="A69" s="15">
        <v>41396</v>
      </c>
      <c r="B69" t="s">
        <v>61</v>
      </c>
      <c r="C69" s="17" t="s">
        <v>14</v>
      </c>
      <c r="D69" s="18" t="s">
        <v>78</v>
      </c>
      <c r="E69" s="18">
        <v>1000</v>
      </c>
      <c r="F69" s="18"/>
      <c r="G69" s="18">
        <f t="shared" si="0"/>
        <v>1000</v>
      </c>
    </row>
    <row r="70" spans="1:7" x14ac:dyDescent="0.25">
      <c r="A70" s="15">
        <v>41395</v>
      </c>
      <c r="B70" t="s">
        <v>41</v>
      </c>
      <c r="C70" s="17" t="s">
        <v>31</v>
      </c>
      <c r="D70" s="18" t="s">
        <v>78</v>
      </c>
      <c r="E70" s="18">
        <v>2000</v>
      </c>
      <c r="F70" s="18"/>
      <c r="G70" s="18">
        <f t="shared" si="0"/>
        <v>2000</v>
      </c>
    </row>
    <row r="71" spans="1:7" x14ac:dyDescent="0.25">
      <c r="A71" s="15">
        <v>41394</v>
      </c>
      <c r="B71" t="s">
        <v>66</v>
      </c>
      <c r="C71" s="17" t="s">
        <v>67</v>
      </c>
      <c r="D71" s="18" t="s">
        <v>81</v>
      </c>
      <c r="E71" s="18">
        <v>1200</v>
      </c>
      <c r="F71" s="18"/>
      <c r="G71" s="18">
        <f t="shared" si="0"/>
        <v>1200</v>
      </c>
    </row>
    <row r="72" spans="1:7" x14ac:dyDescent="0.25">
      <c r="A72" s="15">
        <v>41402</v>
      </c>
      <c r="B72" t="s">
        <v>57</v>
      </c>
      <c r="C72" s="17" t="s">
        <v>62</v>
      </c>
      <c r="D72" s="18" t="s">
        <v>78</v>
      </c>
      <c r="E72" s="18">
        <v>1000</v>
      </c>
      <c r="F72" s="18"/>
      <c r="G72" s="18">
        <f t="shared" si="0"/>
        <v>1000</v>
      </c>
    </row>
    <row r="73" spans="1:7" x14ac:dyDescent="0.25">
      <c r="A73" s="15">
        <v>41401</v>
      </c>
      <c r="B73" t="s">
        <v>45</v>
      </c>
      <c r="C73" s="17" t="s">
        <v>37</v>
      </c>
      <c r="D73" s="18" t="s">
        <v>78</v>
      </c>
      <c r="E73" s="18">
        <v>1000</v>
      </c>
      <c r="F73" s="18"/>
      <c r="G73" s="18">
        <f t="shared" si="0"/>
        <v>1000</v>
      </c>
    </row>
    <row r="74" spans="1:7" x14ac:dyDescent="0.25">
      <c r="A74" s="15">
        <v>41401</v>
      </c>
      <c r="B74" t="s">
        <v>82</v>
      </c>
      <c r="C74" s="17" t="s">
        <v>83</v>
      </c>
      <c r="D74" s="18" t="s">
        <v>78</v>
      </c>
      <c r="E74" s="18">
        <v>1000</v>
      </c>
      <c r="F74" s="18"/>
      <c r="G74" s="18">
        <f t="shared" si="0"/>
        <v>1000</v>
      </c>
    </row>
    <row r="75" spans="1:7" x14ac:dyDescent="0.25">
      <c r="A75" s="15">
        <v>41410</v>
      </c>
      <c r="B75" t="s">
        <v>71</v>
      </c>
      <c r="C75" s="21" t="s">
        <v>70</v>
      </c>
      <c r="D75" s="22" t="s">
        <v>78</v>
      </c>
      <c r="E75" s="22">
        <v>2000</v>
      </c>
      <c r="F75" s="18"/>
      <c r="G75" s="18">
        <f t="shared" si="0"/>
        <v>2000</v>
      </c>
    </row>
    <row r="76" spans="1:7" x14ac:dyDescent="0.25">
      <c r="A76" s="15"/>
      <c r="C76" s="21" t="s">
        <v>84</v>
      </c>
      <c r="D76" s="22"/>
      <c r="E76" s="22"/>
      <c r="F76" s="18">
        <v>-6000</v>
      </c>
      <c r="G76" s="18">
        <f t="shared" si="0"/>
        <v>-6000</v>
      </c>
    </row>
    <row r="77" spans="1:7" ht="18" customHeight="1" x14ac:dyDescent="0.25">
      <c r="A77" s="15"/>
      <c r="C77" s="21" t="s">
        <v>85</v>
      </c>
      <c r="D77" s="22"/>
      <c r="E77" s="22"/>
      <c r="F77" s="18">
        <f>-3*84.21</f>
        <v>-252.63</v>
      </c>
      <c r="G77" s="18">
        <f t="shared" si="0"/>
        <v>-252.63</v>
      </c>
    </row>
    <row r="78" spans="1:7" x14ac:dyDescent="0.25">
      <c r="A78" s="15"/>
      <c r="C78" s="21" t="s">
        <v>86</v>
      </c>
      <c r="D78" s="22"/>
      <c r="E78" s="22"/>
      <c r="F78" s="18">
        <v>-219.4</v>
      </c>
      <c r="G78" s="18">
        <f t="shared" si="0"/>
        <v>-219.4</v>
      </c>
    </row>
    <row r="79" spans="1:7" x14ac:dyDescent="0.25">
      <c r="A79" s="15"/>
      <c r="C79" s="21" t="s">
        <v>87</v>
      </c>
      <c r="D79" s="22"/>
      <c r="E79" s="22"/>
      <c r="F79" s="18">
        <v>-60</v>
      </c>
      <c r="G79" s="18">
        <f t="shared" ref="G79:G85" si="1">E79+F79</f>
        <v>-60</v>
      </c>
    </row>
    <row r="80" spans="1:7" x14ac:dyDescent="0.25">
      <c r="A80" s="15"/>
      <c r="C80" s="21" t="s">
        <v>88</v>
      </c>
      <c r="D80" s="22"/>
      <c r="E80" s="22"/>
      <c r="F80" s="18">
        <v>-90</v>
      </c>
      <c r="G80" s="18">
        <f t="shared" si="1"/>
        <v>-90</v>
      </c>
    </row>
    <row r="81" spans="1:8" x14ac:dyDescent="0.25">
      <c r="A81" s="15"/>
      <c r="C81" s="21" t="s">
        <v>89</v>
      </c>
      <c r="D81" s="22"/>
      <c r="E81" s="22"/>
      <c r="F81" s="18">
        <v>-240</v>
      </c>
      <c r="G81" s="18">
        <f t="shared" si="1"/>
        <v>-240</v>
      </c>
    </row>
    <row r="82" spans="1:8" x14ac:dyDescent="0.25">
      <c r="A82" s="15"/>
      <c r="C82" s="21" t="s">
        <v>93</v>
      </c>
      <c r="D82" s="22"/>
      <c r="E82" s="22"/>
      <c r="F82" s="18">
        <v>-90</v>
      </c>
      <c r="G82" s="18">
        <f t="shared" si="1"/>
        <v>-90</v>
      </c>
    </row>
    <row r="83" spans="1:8" x14ac:dyDescent="0.25">
      <c r="A83" s="15"/>
      <c r="C83" s="21" t="s">
        <v>90</v>
      </c>
      <c r="D83" s="22"/>
      <c r="E83" s="22"/>
      <c r="F83" s="18">
        <v>-168.3</v>
      </c>
      <c r="G83" s="18">
        <f t="shared" si="1"/>
        <v>-168.3</v>
      </c>
      <c r="H83" s="23"/>
    </row>
    <row r="84" spans="1:8" x14ac:dyDescent="0.25">
      <c r="A84" s="15"/>
      <c r="C84" s="21" t="s">
        <v>92</v>
      </c>
      <c r="D84" s="22"/>
      <c r="E84" s="22"/>
      <c r="F84" s="18">
        <f>-170*0.9</f>
        <v>-153</v>
      </c>
      <c r="G84" s="18">
        <f t="shared" si="1"/>
        <v>-153</v>
      </c>
      <c r="H84" s="23"/>
    </row>
    <row r="85" spans="1:8" x14ac:dyDescent="0.25">
      <c r="A85" s="15"/>
      <c r="C85" s="21" t="s">
        <v>91</v>
      </c>
      <c r="D85" s="22"/>
      <c r="E85" s="22"/>
      <c r="F85" s="18">
        <f>-2*77*0.9</f>
        <v>-138.6</v>
      </c>
      <c r="G85" s="18">
        <f t="shared" si="1"/>
        <v>-138.6</v>
      </c>
      <c r="H85" s="23"/>
    </row>
    <row r="86" spans="1:8" x14ac:dyDescent="0.25">
      <c r="A86" s="15"/>
      <c r="C86" s="21"/>
      <c r="D86" s="22"/>
      <c r="E86" s="22"/>
      <c r="F86" s="18"/>
      <c r="G86" s="18"/>
    </row>
    <row r="87" spans="1:8" x14ac:dyDescent="0.25">
      <c r="A87" s="15"/>
      <c r="C87" s="17"/>
      <c r="D87" s="18"/>
      <c r="E87" s="18"/>
      <c r="F87" s="18"/>
      <c r="G87" s="18"/>
    </row>
    <row r="88" spans="1:8" x14ac:dyDescent="0.25">
      <c r="A88" s="15"/>
      <c r="C88" s="19"/>
      <c r="D88" s="20"/>
      <c r="E88" s="20"/>
      <c r="F88" s="20"/>
      <c r="G88" s="20"/>
    </row>
    <row r="89" spans="1:8" x14ac:dyDescent="0.25">
      <c r="C89" s="4" t="s">
        <v>2</v>
      </c>
      <c r="D89" s="1"/>
      <c r="E89" s="1">
        <f>SUM(E3:E75)</f>
        <v>76400</v>
      </c>
      <c r="F89" s="1">
        <f>SUM(F3:F87)</f>
        <v>-50479.43</v>
      </c>
      <c r="G89" s="1">
        <f>SUM(G3:G87)</f>
        <v>25920.57</v>
      </c>
    </row>
    <row r="91" spans="1:8" x14ac:dyDescent="0.25">
      <c r="C91" s="10" t="s">
        <v>11</v>
      </c>
      <c r="D91" s="12" t="s">
        <v>19</v>
      </c>
      <c r="E91" s="9"/>
    </row>
    <row r="92" spans="1:8" x14ac:dyDescent="0.25">
      <c r="C92" s="11" t="s">
        <v>12</v>
      </c>
      <c r="D92" s="12">
        <v>1000</v>
      </c>
      <c r="E92" s="9"/>
    </row>
    <row r="93" spans="1:8" x14ac:dyDescent="0.25">
      <c r="C93" s="11" t="s">
        <v>13</v>
      </c>
      <c r="D93" s="12">
        <v>1000</v>
      </c>
    </row>
    <row r="94" spans="1:8" x14ac:dyDescent="0.25">
      <c r="B94" s="1"/>
      <c r="C94" s="11" t="s">
        <v>23</v>
      </c>
      <c r="D94" s="12">
        <v>1000</v>
      </c>
      <c r="E94" s="9"/>
    </row>
    <row r="95" spans="1:8" x14ac:dyDescent="0.25">
      <c r="C95" s="11" t="s">
        <v>24</v>
      </c>
      <c r="D95" s="12">
        <v>1000</v>
      </c>
    </row>
    <row r="96" spans="1:8" x14ac:dyDescent="0.25">
      <c r="C96" s="13" t="s">
        <v>25</v>
      </c>
      <c r="D96" s="12">
        <v>2000</v>
      </c>
    </row>
    <row r="97" spans="3:4" x14ac:dyDescent="0.25">
      <c r="C97" s="13" t="s">
        <v>26</v>
      </c>
      <c r="D97" s="12">
        <v>2000</v>
      </c>
    </row>
    <row r="98" spans="3:4" x14ac:dyDescent="0.25">
      <c r="C98" s="11" t="s">
        <v>27</v>
      </c>
      <c r="D98" s="12">
        <v>500</v>
      </c>
    </row>
    <row r="99" spans="3:4" x14ac:dyDescent="0.25">
      <c r="C99" s="11" t="s">
        <v>28</v>
      </c>
      <c r="D99" s="12">
        <v>500</v>
      </c>
    </row>
  </sheetData>
  <hyperlinks>
    <hyperlink ref="C7" r:id="rId1" tooltip="Информация о пользователе." display="http://vao-priut.org/users/janeu-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2012-05-08T18:05:35Z</dcterms:created>
  <dcterms:modified xsi:type="dcterms:W3CDTF">2013-05-26T20:18:23Z</dcterms:modified>
</cp:coreProperties>
</file>