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90" windowHeight="8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<sst xmlns="http://schemas.openxmlformats.org/spreadsheetml/2006/main" count="30" uniqueCount="29">
  <si>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Поступления</t>
  </si>
  <si>
    <t>Расходы</t>
  </si>
  <si>
    <t>Баланс:</t>
  </si>
  <si>
    <t>Итого:</t>
  </si>
  <si>
    <t>остаток с января 2014</t>
  </si>
  <si>
    <t>переведено куратору Ольге Беловой 19 003 руб для лечения кошек Ириски и Дымки, подробнее (чеки) здесь http://vao-priut.org/forum/koshki-kozhukhovskogo-priyuta-video-novosti?page=430#comment-143810</t>
  </si>
  <si>
    <t>от Алены на карту СБ</t>
  </si>
  <si>
    <t>1000р от ТатьянаВ</t>
  </si>
  <si>
    <t>от AnnaAqua</t>
  </si>
  <si>
    <t>от Мария 2504</t>
  </si>
  <si>
    <t>от Юлии Груздевой</t>
  </si>
  <si>
    <t>от Екатерины Сумкиной</t>
  </si>
  <si>
    <t>влажный корм и наполнитель на передержку</t>
  </si>
  <si>
    <t>анализы кошкам Шушуне, Кузе и Стасе</t>
  </si>
  <si>
    <t>ветпрепараты на передержки и приют</t>
  </si>
  <si>
    <t>стройматериалы для комплексов в приют</t>
  </si>
  <si>
    <t>электроплита для сотрудницы кошатника</t>
  </si>
  <si>
    <t>гордокс в приют</t>
  </si>
  <si>
    <t>корм в приют и на передержки</t>
  </si>
  <si>
    <t>лечебный корм для Шушуни и Кузи на передержку</t>
  </si>
  <si>
    <t>корм и наполнители в приют и на передержки</t>
  </si>
  <si>
    <t>анализы коту Эльвину</t>
  </si>
  <si>
    <t>повторные анализы кошкам Стасе, Шушуне</t>
  </si>
  <si>
    <t>передержка кошки Жасмин</t>
  </si>
  <si>
    <t>лечебный корм кошке Соне</t>
  </si>
  <si>
    <t>от Ульяны для Жасмин (еще 500 руб от Ульяны в финотчете по Эльвину)</t>
  </si>
  <si>
    <t>аудиторов Натальи и Татьяны Алексеевны, через Вику vitju</t>
  </si>
  <si>
    <t>влажный корм на передержки и в приют (стационар)</t>
  </si>
  <si>
    <t>влажный корм в приют  в вольеры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</si>
</sst>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color indexed="63"/>
      <name val="Verdana"/>
      <family val="2"/>
    </font>
    <font>
      <b/>
      <sz val="9.5"/>
      <color indexed="63"/>
      <name val="Verdana"/>
      <family val="2"/>
    </font>
    <font>
      <sz val="8"/>
      <color indexed="63"/>
      <name val="Verdana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rgb="FF191A1C"/>
      <name val="Verdana"/>
      <family val="2"/>
    </font>
    <font>
      <b/>
      <sz val="9.5"/>
      <color rgb="FF191A1C"/>
      <name val="Verdana"/>
      <family val="2"/>
    </font>
    <font>
      <sz val="8"/>
      <color rgb="FF191A1C"/>
      <name val="Verdana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" fontId="5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1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4" fontId="6" fillId="35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left"/>
    </xf>
    <xf numFmtId="0" fontId="47" fillId="0" borderId="0" xfId="0" applyFont="1" applyAlignment="1">
      <alignment horizontal="left"/>
    </xf>
    <xf numFmtId="0" fontId="48" fillId="36" borderId="0" xfId="0" applyFont="1" applyFill="1" applyAlignment="1">
      <alignment/>
    </xf>
    <xf numFmtId="0" fontId="49" fillId="36" borderId="0" xfId="0" applyFont="1" applyFill="1" applyAlignment="1">
      <alignment/>
    </xf>
    <xf numFmtId="0" fontId="49" fillId="0" borderId="0" xfId="0" applyFont="1" applyAlignment="1">
      <alignment/>
    </xf>
    <xf numFmtId="0" fontId="6" fillId="35" borderId="10" xfId="0" applyFont="1" applyFill="1" applyBorder="1" applyAlignment="1">
      <alignment wrapText="1"/>
    </xf>
    <xf numFmtId="176" fontId="49" fillId="36" borderId="0" xfId="0" applyNumberFormat="1" applyFont="1" applyFill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="120" zoomScaleSheetLayoutView="120" zoomScalePageLayoutView="0" workbookViewId="0" topLeftCell="A7">
      <selection activeCell="F22" sqref="F22"/>
    </sheetView>
  </sheetViews>
  <sheetFormatPr defaultColWidth="9.140625" defaultRowHeight="12.75"/>
  <cols>
    <col min="1" max="1" width="10.8515625" style="2" customWidth="1"/>
    <col min="2" max="2" width="8.140625" style="2" customWidth="1"/>
    <col min="3" max="3" width="36.8515625" style="2" customWidth="1"/>
    <col min="4" max="4" width="9.28125" style="2" customWidth="1"/>
    <col min="5" max="5" width="13.00390625" style="2" customWidth="1"/>
    <col min="6" max="6" width="50.7109375" style="2" customWidth="1"/>
    <col min="7" max="16384" width="9.140625" style="2" customWidth="1"/>
  </cols>
  <sheetData>
    <row r="1" ht="11.25">
      <c r="A1" s="1">
        <v>41671</v>
      </c>
    </row>
    <row r="2" spans="1:6" ht="12.75">
      <c r="A2" s="23" t="s">
        <v>0</v>
      </c>
      <c r="B2" s="24"/>
      <c r="C2" s="25"/>
      <c r="D2" s="20" t="s">
        <v>1</v>
      </c>
      <c r="E2" s="21"/>
      <c r="F2" s="22"/>
    </row>
    <row r="3" spans="1:6" ht="45">
      <c r="A3" s="3">
        <v>41671</v>
      </c>
      <c r="B3" s="4">
        <v>108442</v>
      </c>
      <c r="C3" s="4" t="s">
        <v>4</v>
      </c>
      <c r="D3" s="5">
        <v>41673</v>
      </c>
      <c r="E3" s="6">
        <v>19003</v>
      </c>
      <c r="F3" s="18" t="s">
        <v>5</v>
      </c>
    </row>
    <row r="4" spans="1:6" ht="15.75" customHeight="1">
      <c r="A4" s="3">
        <v>41674</v>
      </c>
      <c r="B4" s="4">
        <v>1200</v>
      </c>
      <c r="C4" s="7" t="s">
        <v>6</v>
      </c>
      <c r="D4" s="5">
        <v>41672</v>
      </c>
      <c r="E4" s="6">
        <f>746.64+646.4+30.04*3</f>
        <v>1483.1599999999999</v>
      </c>
      <c r="F4" s="18" t="s">
        <v>12</v>
      </c>
    </row>
    <row r="5" spans="1:6" ht="25.5" customHeight="1">
      <c r="A5" s="3">
        <v>41677</v>
      </c>
      <c r="B5" s="4">
        <v>1000</v>
      </c>
      <c r="C5" s="7" t="s">
        <v>7</v>
      </c>
      <c r="D5" s="5">
        <v>41674</v>
      </c>
      <c r="E5" s="6">
        <v>6420</v>
      </c>
      <c r="F5" s="6" t="s">
        <v>13</v>
      </c>
    </row>
    <row r="6" spans="1:6" ht="13.5" customHeight="1">
      <c r="A6" s="3">
        <v>41682</v>
      </c>
      <c r="B6" s="4">
        <v>5000</v>
      </c>
      <c r="C6" s="7" t="s">
        <v>8</v>
      </c>
      <c r="D6" s="5">
        <v>41677</v>
      </c>
      <c r="E6" s="6">
        <f>3143.77+2068</f>
        <v>5211.77</v>
      </c>
      <c r="F6" s="6" t="s">
        <v>14</v>
      </c>
    </row>
    <row r="7" spans="1:6" ht="24" customHeight="1">
      <c r="A7" s="3">
        <v>41683</v>
      </c>
      <c r="B7" s="4">
        <v>1002</v>
      </c>
      <c r="C7" s="7" t="s">
        <v>9</v>
      </c>
      <c r="D7" s="5">
        <v>41679</v>
      </c>
      <c r="E7" s="6">
        <f>360+1403.58+1442-94+150</f>
        <v>3261.58</v>
      </c>
      <c r="F7" s="6" t="s">
        <v>15</v>
      </c>
    </row>
    <row r="8" spans="1:6" ht="11.25" customHeight="1">
      <c r="A8" s="3">
        <v>41684</v>
      </c>
      <c r="B8" s="4">
        <v>2500</v>
      </c>
      <c r="C8" s="7" t="s">
        <v>10</v>
      </c>
      <c r="D8" s="5">
        <v>41677</v>
      </c>
      <c r="E8" s="6">
        <v>370</v>
      </c>
      <c r="F8" s="6" t="s">
        <v>16</v>
      </c>
    </row>
    <row r="9" spans="1:6" ht="24" customHeight="1">
      <c r="A9" s="3">
        <v>41688</v>
      </c>
      <c r="B9" s="4">
        <v>5600</v>
      </c>
      <c r="C9" s="7" t="s">
        <v>11</v>
      </c>
      <c r="D9" s="5">
        <v>41674</v>
      </c>
      <c r="E9" s="6">
        <v>3650</v>
      </c>
      <c r="F9" s="6" t="s">
        <v>17</v>
      </c>
    </row>
    <row r="10" spans="1:6" ht="22.5" customHeight="1">
      <c r="A10" s="3">
        <v>41697</v>
      </c>
      <c r="B10" s="4">
        <v>1000</v>
      </c>
      <c r="C10" s="7" t="s">
        <v>25</v>
      </c>
      <c r="D10" s="5">
        <v>41682</v>
      </c>
      <c r="E10" s="6">
        <v>10443.92</v>
      </c>
      <c r="F10" s="18" t="s">
        <v>18</v>
      </c>
    </row>
    <row r="11" spans="1:6" ht="22.5" customHeight="1">
      <c r="A11" s="3">
        <v>41698</v>
      </c>
      <c r="B11" s="4">
        <v>2000</v>
      </c>
      <c r="C11" s="7" t="s">
        <v>26</v>
      </c>
      <c r="D11" s="5">
        <v>41682</v>
      </c>
      <c r="E11" s="6">
        <v>2585.1</v>
      </c>
      <c r="F11" s="6" t="s">
        <v>19</v>
      </c>
    </row>
    <row r="12" spans="1:6" ht="22.5" customHeight="1">
      <c r="A12" s="3"/>
      <c r="B12" s="4"/>
      <c r="C12" s="7"/>
      <c r="D12" s="5">
        <v>41682</v>
      </c>
      <c r="E12" s="6">
        <v>800</v>
      </c>
      <c r="F12" s="6" t="s">
        <v>24</v>
      </c>
    </row>
    <row r="13" spans="1:6" ht="15" customHeight="1">
      <c r="A13" s="3"/>
      <c r="B13" s="4"/>
      <c r="C13" s="7"/>
      <c r="D13" s="5">
        <v>41685</v>
      </c>
      <c r="E13" s="6">
        <v>1340</v>
      </c>
      <c r="F13" s="6" t="s">
        <v>21</v>
      </c>
    </row>
    <row r="14" spans="1:6" ht="15" customHeight="1">
      <c r="A14" s="3"/>
      <c r="B14" s="4"/>
      <c r="C14" s="7"/>
      <c r="D14" s="5">
        <v>41685</v>
      </c>
      <c r="E14" s="6">
        <v>3750</v>
      </c>
      <c r="F14" s="6" t="s">
        <v>22</v>
      </c>
    </row>
    <row r="15" spans="1:6" ht="14.25" customHeight="1">
      <c r="A15" s="3"/>
      <c r="B15" s="4"/>
      <c r="C15" s="7"/>
      <c r="D15" s="5">
        <v>41686</v>
      </c>
      <c r="E15" s="6">
        <v>4500</v>
      </c>
      <c r="F15" s="6" t="s">
        <v>23</v>
      </c>
    </row>
    <row r="16" spans="1:6" ht="16.5" customHeight="1">
      <c r="A16" s="3"/>
      <c r="B16" s="4"/>
      <c r="C16" s="7"/>
      <c r="D16" s="5">
        <v>41686</v>
      </c>
      <c r="E16" s="6">
        <f>488.04+44.02+44.02+92.95+92.95+92.95</f>
        <v>854.9300000000002</v>
      </c>
      <c r="F16" s="6" t="s">
        <v>20</v>
      </c>
    </row>
    <row r="17" spans="1:6" ht="16.5" customHeight="1">
      <c r="A17" s="3"/>
      <c r="B17" s="4"/>
      <c r="C17" s="7"/>
      <c r="D17" s="5">
        <v>41693</v>
      </c>
      <c r="E17" s="6">
        <f>364.1+364.1+364.25+364.25+128.6</f>
        <v>1585.3</v>
      </c>
      <c r="F17" s="6" t="s">
        <v>27</v>
      </c>
    </row>
    <row r="18" spans="1:6" ht="16.5" customHeight="1">
      <c r="A18" s="3"/>
      <c r="B18" s="4"/>
      <c r="C18" s="7"/>
      <c r="D18" s="5">
        <v>41697</v>
      </c>
      <c r="E18" s="6">
        <v>4608</v>
      </c>
      <c r="F18" s="6" t="s">
        <v>28</v>
      </c>
    </row>
    <row r="19" spans="1:6" ht="16.5" customHeight="1">
      <c r="A19" s="3"/>
      <c r="B19" s="4"/>
      <c r="C19" s="7"/>
      <c r="D19" s="5"/>
      <c r="E19" s="6"/>
      <c r="F19" s="6"/>
    </row>
    <row r="20" spans="1:6" ht="16.5" customHeight="1">
      <c r="A20" s="3"/>
      <c r="B20" s="4"/>
      <c r="C20" s="7"/>
      <c r="D20" s="5"/>
      <c r="E20" s="6"/>
      <c r="F20" s="6"/>
    </row>
    <row r="21" spans="1:6" ht="16.5" customHeight="1">
      <c r="A21" s="3"/>
      <c r="B21" s="4"/>
      <c r="C21" s="7"/>
      <c r="D21" s="5"/>
      <c r="E21" s="6"/>
      <c r="F21" s="6"/>
    </row>
    <row r="22" spans="1:6" ht="16.5" customHeight="1">
      <c r="A22" s="3"/>
      <c r="B22" s="4"/>
      <c r="C22" s="7"/>
      <c r="D22" s="5"/>
      <c r="E22" s="6"/>
      <c r="F22" s="6"/>
    </row>
    <row r="23" spans="1:6" ht="16.5" customHeight="1">
      <c r="A23" s="3"/>
      <c r="B23" s="4"/>
      <c r="C23" s="7"/>
      <c r="D23" s="5"/>
      <c r="E23" s="6"/>
      <c r="F23" s="6"/>
    </row>
    <row r="24" spans="1:6" ht="22.5" customHeight="1">
      <c r="A24" s="3"/>
      <c r="B24" s="4"/>
      <c r="C24" s="7"/>
      <c r="D24" s="5"/>
      <c r="E24" s="6"/>
      <c r="F24" s="6"/>
    </row>
    <row r="25" spans="1:6" ht="16.5" customHeight="1">
      <c r="A25" s="3"/>
      <c r="B25" s="4"/>
      <c r="C25" s="7"/>
      <c r="D25" s="5"/>
      <c r="E25" s="6"/>
      <c r="F25" s="6"/>
    </row>
    <row r="26" spans="1:6" ht="16.5" customHeight="1">
      <c r="A26" s="3"/>
      <c r="B26" s="4"/>
      <c r="C26" s="7"/>
      <c r="D26" s="5"/>
      <c r="E26" s="6"/>
      <c r="F26" s="6"/>
    </row>
    <row r="27" spans="1:6" s="10" customFormat="1" ht="11.25">
      <c r="A27" s="8" t="s">
        <v>3</v>
      </c>
      <c r="B27" s="8">
        <f>SUM(B3:B26)</f>
        <v>127744</v>
      </c>
      <c r="C27" s="7"/>
      <c r="D27" s="9" t="s">
        <v>3</v>
      </c>
      <c r="E27" s="9">
        <f>SUM(E3:E26)</f>
        <v>69866.76000000001</v>
      </c>
      <c r="F27" s="6"/>
    </row>
    <row r="28" spans="3:6" ht="12.75">
      <c r="C28" s="14"/>
      <c r="F28" s="11"/>
    </row>
    <row r="29" spans="1:6" s="17" customFormat="1" ht="18">
      <c r="A29" s="15" t="s">
        <v>2</v>
      </c>
      <c r="B29" s="16"/>
      <c r="C29" s="16"/>
      <c r="D29" s="16"/>
      <c r="E29" s="19">
        <f>B27-E27</f>
        <v>57877.23999999999</v>
      </c>
      <c r="F29" s="16"/>
    </row>
    <row r="30" spans="3:6" ht="12.75">
      <c r="C30" s="13"/>
      <c r="F30" s="11"/>
    </row>
    <row r="31" ht="11.25">
      <c r="C31" s="14"/>
    </row>
    <row r="33" ht="12.75">
      <c r="F33" s="11"/>
    </row>
    <row r="34" ht="12.75">
      <c r="F34" s="11"/>
    </row>
    <row r="35" ht="12.75">
      <c r="F35"/>
    </row>
    <row r="36" ht="12.75">
      <c r="F36" s="11"/>
    </row>
    <row r="37" ht="12.75">
      <c r="F37" s="12"/>
    </row>
    <row r="38" ht="12.75">
      <c r="F38" s="11"/>
    </row>
    <row r="39" ht="12.75">
      <c r="F39" s="11"/>
    </row>
  </sheetData>
  <sheetProtection/>
  <mergeCells count="2">
    <mergeCell ref="D2:F2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Oksana Gromova</cp:lastModifiedBy>
  <cp:lastPrinted>2006-06-18T14:59:47Z</cp:lastPrinted>
  <dcterms:created xsi:type="dcterms:W3CDTF">2006-06-18T14:36:04Z</dcterms:created>
  <dcterms:modified xsi:type="dcterms:W3CDTF">2014-03-12T04:13:10Z</dcterms:modified>
  <cp:category/>
  <cp:version/>
  <cp:contentType/>
  <cp:contentStatus/>
</cp:coreProperties>
</file>