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<sst xmlns="http://schemas.openxmlformats.org/spreadsheetml/2006/main" count="49" uniqueCount="43">
  <si>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Поступления</t>
  </si>
  <si>
    <t>Расходы</t>
  </si>
  <si>
    <t>Баланс:</t>
  </si>
  <si>
    <t>Итого:</t>
  </si>
  <si>
    <t>от Мария2504</t>
  </si>
  <si>
    <t>остаток с октября 2015</t>
  </si>
  <si>
    <t>от Ларисы</t>
  </si>
  <si>
    <t>6000 руб от Глеба</t>
  </si>
  <si>
    <t>400 руб от Аркадия</t>
  </si>
  <si>
    <t xml:space="preserve">от Humster  </t>
  </si>
  <si>
    <t>от Ольги</t>
  </si>
  <si>
    <t>от FatCat</t>
  </si>
  <si>
    <t>Анны Юрьевны К "для кошек"</t>
  </si>
  <si>
    <t>500 от Кати (Судьба)</t>
  </si>
  <si>
    <t>от Олеси</t>
  </si>
  <si>
    <t xml:space="preserve">от Анны Р. </t>
  </si>
  <si>
    <t>от Марины</t>
  </si>
  <si>
    <t>от Сергея</t>
  </si>
  <si>
    <t>остаток из темы подобрашки Грейси</t>
  </si>
  <si>
    <t>от Татьяны Громовой</t>
  </si>
  <si>
    <t>от mpetrov1983</t>
  </si>
  <si>
    <t xml:space="preserve">от Mariaia </t>
  </si>
  <si>
    <t>от Екатерины для кота Феникса</t>
  </si>
  <si>
    <t>5000 от Олег Потапов минус комиссия ЯК</t>
  </si>
  <si>
    <t>от MagC минус комиссия ЯК</t>
  </si>
  <si>
    <t>500 руб от Ольги К</t>
  </si>
  <si>
    <t>от Инны</t>
  </si>
  <si>
    <t>от Ульяны для Жасмин</t>
  </si>
  <si>
    <t>от Раксаны Михайловны</t>
  </si>
  <si>
    <t>от Екатерины для кошек приюта</t>
  </si>
  <si>
    <t>анализы кошке Багирке</t>
  </si>
  <si>
    <t>ветпрепараты кошкам Жасмин и Касьяну</t>
  </si>
  <si>
    <t>влажный корм для Феникса и Бруно на передержку</t>
  </si>
  <si>
    <t>тесты на панлейкопению</t>
  </si>
  <si>
    <t>сухой и влажный корм в вольеры и для котят</t>
  </si>
  <si>
    <t>паштеты Бруно и Фениксу</t>
  </si>
  <si>
    <t>влажный корм на передержку</t>
  </si>
  <si>
    <t>лечебный корм в стационар</t>
  </si>
  <si>
    <t xml:space="preserve">сухой и влажный корм в вольеры </t>
  </si>
  <si>
    <t>циклоферон для Феникса</t>
  </si>
  <si>
    <t>влажный корм в приют и на передержку</t>
  </si>
  <si>
    <t>оплата передержки кошки Жасмин</t>
  </si>
  <si>
    <t>анализ крови Фениксу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</si>
</sst>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120" zoomScaleSheetLayoutView="120" zoomScalePageLayoutView="0" workbookViewId="0" topLeftCell="A8">
      <selection activeCell="B33" sqref="B33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42309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42309</v>
      </c>
      <c r="B4" s="4">
        <v>-15174.89</v>
      </c>
      <c r="C4" s="4" t="s">
        <v>5</v>
      </c>
      <c r="D4" s="5">
        <v>42309</v>
      </c>
      <c r="E4" s="23">
        <v>1100</v>
      </c>
      <c r="F4" s="18" t="s">
        <v>30</v>
      </c>
    </row>
    <row r="5" spans="1:6" ht="13.5" customHeight="1">
      <c r="A5" s="3">
        <v>42310</v>
      </c>
      <c r="B5" s="4">
        <v>1000</v>
      </c>
      <c r="C5" s="7" t="s">
        <v>6</v>
      </c>
      <c r="D5" s="5">
        <v>42314</v>
      </c>
      <c r="E5" s="23">
        <f>1090+1977</f>
        <v>3067</v>
      </c>
      <c r="F5" s="18" t="s">
        <v>31</v>
      </c>
    </row>
    <row r="6" spans="1:6" ht="13.5" customHeight="1">
      <c r="A6" s="3">
        <v>42312</v>
      </c>
      <c r="B6" s="4">
        <v>6000</v>
      </c>
      <c r="C6" s="7" t="s">
        <v>7</v>
      </c>
      <c r="D6" s="5">
        <v>42316</v>
      </c>
      <c r="E6" s="23">
        <f>1019.2+760.8+760.8</f>
        <v>2540.8</v>
      </c>
      <c r="F6" s="18" t="s">
        <v>32</v>
      </c>
    </row>
    <row r="7" spans="1:6" ht="10.5" customHeight="1">
      <c r="A7" s="3">
        <v>42312</v>
      </c>
      <c r="B7" s="4">
        <v>400</v>
      </c>
      <c r="C7" s="7" t="s">
        <v>8</v>
      </c>
      <c r="D7" s="5">
        <v>42321</v>
      </c>
      <c r="E7" s="23">
        <v>3102.3</v>
      </c>
      <c r="F7" s="18" t="s">
        <v>33</v>
      </c>
    </row>
    <row r="8" spans="1:6" ht="13.5" customHeight="1">
      <c r="A8" s="3">
        <v>42313</v>
      </c>
      <c r="B8" s="4">
        <v>1000</v>
      </c>
      <c r="C8" s="7" t="s">
        <v>9</v>
      </c>
      <c r="D8" s="5">
        <v>42321</v>
      </c>
      <c r="E8" s="23">
        <v>4712</v>
      </c>
      <c r="F8" s="18" t="s">
        <v>34</v>
      </c>
    </row>
    <row r="9" spans="1:6" ht="13.5" customHeight="1">
      <c r="A9" s="3">
        <v>42313</v>
      </c>
      <c r="B9" s="4">
        <v>4839.18</v>
      </c>
      <c r="C9" s="7" t="s">
        <v>23</v>
      </c>
      <c r="D9" s="5">
        <v>42323</v>
      </c>
      <c r="E9" s="23">
        <f>824.16+824.16</f>
        <v>1648.32</v>
      </c>
      <c r="F9" s="18" t="s">
        <v>35</v>
      </c>
    </row>
    <row r="10" spans="1:6" ht="13.5" customHeight="1">
      <c r="A10" s="3">
        <v>42313</v>
      </c>
      <c r="B10" s="4">
        <v>956.31</v>
      </c>
      <c r="C10" s="7" t="s">
        <v>24</v>
      </c>
      <c r="D10" s="5">
        <v>42330</v>
      </c>
      <c r="E10" s="23">
        <f>872.16</f>
        <v>872.16</v>
      </c>
      <c r="F10" s="18" t="s">
        <v>36</v>
      </c>
    </row>
    <row r="11" spans="1:6" ht="11.25" customHeight="1">
      <c r="A11" s="3">
        <v>42314</v>
      </c>
      <c r="B11" s="4">
        <v>1000</v>
      </c>
      <c r="C11" s="7" t="s">
        <v>10</v>
      </c>
      <c r="D11" s="5">
        <v>42335</v>
      </c>
      <c r="E11" s="23">
        <v>1279</v>
      </c>
      <c r="F11" s="18" t="s">
        <v>37</v>
      </c>
    </row>
    <row r="12" spans="1:6" ht="12" customHeight="1">
      <c r="A12" s="3">
        <v>42318</v>
      </c>
      <c r="B12" s="4">
        <v>1444</v>
      </c>
      <c r="C12" s="7" t="s">
        <v>4</v>
      </c>
      <c r="D12" s="5">
        <v>42335</v>
      </c>
      <c r="E12" s="23">
        <v>3086</v>
      </c>
      <c r="F12" s="18" t="s">
        <v>38</v>
      </c>
    </row>
    <row r="13" spans="1:6" ht="12.75" customHeight="1">
      <c r="A13" s="3">
        <v>42318</v>
      </c>
      <c r="B13" s="4">
        <v>5000</v>
      </c>
      <c r="C13" s="7" t="s">
        <v>11</v>
      </c>
      <c r="D13" s="5">
        <v>42335</v>
      </c>
      <c r="E13" s="23">
        <v>334.6</v>
      </c>
      <c r="F13" s="18" t="s">
        <v>39</v>
      </c>
    </row>
    <row r="14" spans="1:6" ht="11.25">
      <c r="A14" s="3">
        <v>42319</v>
      </c>
      <c r="B14" s="4">
        <v>1000</v>
      </c>
      <c r="C14" s="7" t="s">
        <v>12</v>
      </c>
      <c r="D14" s="5">
        <v>42336</v>
      </c>
      <c r="E14" s="23">
        <f>1722.4+861.12+939.12</f>
        <v>3522.64</v>
      </c>
      <c r="F14" s="18" t="s">
        <v>40</v>
      </c>
    </row>
    <row r="15" spans="1:6" ht="11.25">
      <c r="A15" s="3">
        <v>42320</v>
      </c>
      <c r="B15" s="4">
        <v>2000</v>
      </c>
      <c r="C15" s="7" t="s">
        <v>6</v>
      </c>
      <c r="D15" s="5">
        <v>42327</v>
      </c>
      <c r="E15" s="23">
        <v>5000</v>
      </c>
      <c r="F15" s="18" t="s">
        <v>41</v>
      </c>
    </row>
    <row r="16" spans="1:6" ht="11.25">
      <c r="A16" s="3">
        <v>42324</v>
      </c>
      <c r="B16" s="4">
        <v>500</v>
      </c>
      <c r="C16" s="7" t="s">
        <v>25</v>
      </c>
      <c r="D16" s="5">
        <v>42328</v>
      </c>
      <c r="E16" s="23">
        <v>1215</v>
      </c>
      <c r="F16" s="18" t="s">
        <v>42</v>
      </c>
    </row>
    <row r="17" spans="1:6" ht="11.25">
      <c r="A17" s="3">
        <v>42324</v>
      </c>
      <c r="B17" s="4">
        <v>500</v>
      </c>
      <c r="C17" s="7" t="s">
        <v>13</v>
      </c>
      <c r="D17" s="5">
        <v>42331</v>
      </c>
      <c r="E17" s="23">
        <v>240</v>
      </c>
      <c r="F17" s="18" t="s">
        <v>42</v>
      </c>
    </row>
    <row r="18" spans="1:6" ht="11.25">
      <c r="A18" s="3">
        <v>42325</v>
      </c>
      <c r="B18" s="4">
        <v>1000</v>
      </c>
      <c r="C18" s="4" t="s">
        <v>14</v>
      </c>
      <c r="D18" s="5">
        <v>42335</v>
      </c>
      <c r="E18" s="23">
        <v>450</v>
      </c>
      <c r="F18" s="18" t="s">
        <v>42</v>
      </c>
    </row>
    <row r="19" spans="1:6" ht="14.25" customHeight="1">
      <c r="A19" s="3">
        <v>42327</v>
      </c>
      <c r="B19" s="4">
        <v>3000</v>
      </c>
      <c r="C19" s="7" t="s">
        <v>15</v>
      </c>
      <c r="D19" s="5"/>
      <c r="E19" s="23"/>
      <c r="F19" s="18"/>
    </row>
    <row r="20" spans="1:6" ht="11.25">
      <c r="A20" s="3">
        <v>42327</v>
      </c>
      <c r="B20" s="4">
        <v>1000</v>
      </c>
      <c r="C20" s="7" t="s">
        <v>16</v>
      </c>
      <c r="D20" s="5"/>
      <c r="E20" s="23"/>
      <c r="F20" s="18"/>
    </row>
    <row r="21" spans="1:6" ht="11.25">
      <c r="A21" s="3">
        <v>42327</v>
      </c>
      <c r="B21" s="4">
        <v>1000</v>
      </c>
      <c r="C21" s="7" t="s">
        <v>17</v>
      </c>
      <c r="D21" s="5"/>
      <c r="E21" s="23"/>
      <c r="F21" s="18"/>
    </row>
    <row r="22" spans="1:6" ht="11.25">
      <c r="A22" s="3">
        <v>42328</v>
      </c>
      <c r="B22" s="4">
        <v>1000</v>
      </c>
      <c r="C22" s="7" t="s">
        <v>26</v>
      </c>
      <c r="D22" s="5"/>
      <c r="E22" s="23"/>
      <c r="F22" s="18"/>
    </row>
    <row r="23" spans="1:6" ht="11.25">
      <c r="A23" s="3">
        <v>42330</v>
      </c>
      <c r="B23" s="4">
        <v>1000</v>
      </c>
      <c r="C23" s="7" t="s">
        <v>10</v>
      </c>
      <c r="D23" s="5"/>
      <c r="E23" s="23"/>
      <c r="F23" s="18"/>
    </row>
    <row r="24" spans="1:6" ht="14.25" customHeight="1">
      <c r="A24" s="3">
        <v>42331</v>
      </c>
      <c r="B24" s="4">
        <v>204</v>
      </c>
      <c r="C24" s="7" t="s">
        <v>18</v>
      </c>
      <c r="D24" s="5"/>
      <c r="E24" s="23"/>
      <c r="F24" s="18"/>
    </row>
    <row r="25" spans="1:6" ht="14.25" customHeight="1">
      <c r="A25" s="3">
        <v>42332</v>
      </c>
      <c r="B25" s="4">
        <v>2000</v>
      </c>
      <c r="C25" s="7" t="s">
        <v>19</v>
      </c>
      <c r="D25" s="5"/>
      <c r="E25" s="23"/>
      <c r="F25" s="18"/>
    </row>
    <row r="26" spans="1:6" ht="14.25" customHeight="1">
      <c r="A26" s="3">
        <v>42332</v>
      </c>
      <c r="B26" s="4">
        <v>5000</v>
      </c>
      <c r="C26" s="7" t="s">
        <v>20</v>
      </c>
      <c r="D26" s="5"/>
      <c r="E26" s="23"/>
      <c r="F26" s="18"/>
    </row>
    <row r="27" spans="1:6" ht="14.25" customHeight="1">
      <c r="A27" s="3">
        <v>42333</v>
      </c>
      <c r="B27" s="4">
        <v>1000</v>
      </c>
      <c r="C27" s="7" t="s">
        <v>26</v>
      </c>
      <c r="D27" s="5"/>
      <c r="E27" s="23"/>
      <c r="F27" s="18"/>
    </row>
    <row r="28" spans="1:6" ht="14.25" customHeight="1">
      <c r="A28" s="3">
        <v>42334</v>
      </c>
      <c r="B28" s="4">
        <v>4000</v>
      </c>
      <c r="C28" s="7" t="s">
        <v>21</v>
      </c>
      <c r="D28" s="5"/>
      <c r="E28" s="23"/>
      <c r="F28" s="18"/>
    </row>
    <row r="29" spans="1:6" ht="14.25" customHeight="1">
      <c r="A29" s="3">
        <v>42335</v>
      </c>
      <c r="B29" s="4">
        <v>1000</v>
      </c>
      <c r="C29" s="7" t="s">
        <v>27</v>
      </c>
      <c r="D29" s="5"/>
      <c r="E29" s="23"/>
      <c r="F29" s="18"/>
    </row>
    <row r="30" spans="1:6" ht="14.25" customHeight="1">
      <c r="A30" s="3">
        <v>42335</v>
      </c>
      <c r="B30" s="4">
        <v>10000</v>
      </c>
      <c r="C30" s="7" t="s">
        <v>22</v>
      </c>
      <c r="D30" s="5"/>
      <c r="E30" s="23"/>
      <c r="F30" s="18"/>
    </row>
    <row r="31" spans="1:6" ht="14.25" customHeight="1">
      <c r="A31" s="3">
        <v>42336</v>
      </c>
      <c r="B31" s="4">
        <v>1000</v>
      </c>
      <c r="C31" s="7" t="s">
        <v>28</v>
      </c>
      <c r="D31" s="5"/>
      <c r="E31" s="23"/>
      <c r="F31" s="18"/>
    </row>
    <row r="32" spans="1:6" ht="14.25" customHeight="1">
      <c r="A32" s="3">
        <v>42338</v>
      </c>
      <c r="B32" s="4">
        <v>3500</v>
      </c>
      <c r="C32" s="7" t="s">
        <v>29</v>
      </c>
      <c r="D32" s="5"/>
      <c r="E32" s="23"/>
      <c r="F32" s="18"/>
    </row>
    <row r="33" spans="1:6" s="10" customFormat="1" ht="11.25">
      <c r="A33" s="8" t="s">
        <v>3</v>
      </c>
      <c r="B33" s="8">
        <f>SUM(B4:B32)</f>
        <v>46168.6</v>
      </c>
      <c r="C33" s="7"/>
      <c r="D33" s="9" t="s">
        <v>3</v>
      </c>
      <c r="E33" s="24">
        <f>SUM(E4:E32)</f>
        <v>32169.82</v>
      </c>
      <c r="F33" s="6"/>
    </row>
    <row r="34" spans="3:6" ht="12.75">
      <c r="C34" s="14"/>
      <c r="F34" s="11"/>
    </row>
    <row r="35" spans="1:6" s="17" customFormat="1" ht="18">
      <c r="A35" s="15" t="s">
        <v>2</v>
      </c>
      <c r="B35" s="16"/>
      <c r="C35" s="16"/>
      <c r="D35" s="16"/>
      <c r="E35" s="26">
        <f>B33-E33</f>
        <v>13998.779999999999</v>
      </c>
      <c r="F35" s="25"/>
    </row>
    <row r="36" spans="3:6" ht="12.75">
      <c r="C36" s="13"/>
      <c r="F36" s="11"/>
    </row>
    <row r="37" ht="11.25">
      <c r="C37" s="14"/>
    </row>
    <row r="39" ht="12.75">
      <c r="F39" s="11"/>
    </row>
    <row r="40" ht="12.75">
      <c r="F40" s="11"/>
    </row>
    <row r="41" ht="12.75">
      <c r="F41"/>
    </row>
    <row r="42" ht="12.75">
      <c r="F42" s="11"/>
    </row>
    <row r="43" ht="12.75">
      <c r="F43" s="12"/>
    </row>
    <row r="44" ht="12.75">
      <c r="F44" s="11"/>
    </row>
    <row r="45" ht="12.75">
      <c r="F4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2015-12-07T08:40:01Z</dcterms:modified>
  <cp:category/>
  <cp:version/>
  <cp:contentType/>
  <cp:contentStatus/>
</cp:coreProperties>
</file>