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<sst xmlns="http://schemas.openxmlformats.org/spreadsheetml/2006/main" count="41" uniqueCount="36">
  <si>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Поступления</t>
  </si>
  <si>
    <t>Расходы</t>
  </si>
  <si>
    <t>Баланс:</t>
  </si>
  <si>
    <t>ИТОГО</t>
  </si>
  <si>
    <t>влажный корм в вольеры</t>
  </si>
  <si>
    <t>лечебный корм и корм котятам</t>
  </si>
  <si>
    <t>оплата передержки кошки Жасмин</t>
  </si>
  <si>
    <t xml:space="preserve">баланс с октября 2018 </t>
  </si>
  <si>
    <t>влажный корм в вольеры и стационар</t>
  </si>
  <si>
    <t>лечебный корм</t>
  </si>
  <si>
    <t>лечебный корм  и корм в стационар</t>
  </si>
  <si>
    <t>перевод Наталье Р за влажный корм со скидкой</t>
  </si>
  <si>
    <t>5013 руб. на карту СБ в помощь меховым.</t>
  </si>
  <si>
    <t>01.11 2060 руб с общих реквизитов от Людмилы "Котикам от Ольги А"</t>
  </si>
  <si>
    <t>01.10 3000 руб (????)</t>
  </si>
  <si>
    <t>03.11 500 руб от Алины </t>
  </si>
  <si>
    <t>03.11 1400 руб от Аркадия </t>
  </si>
  <si>
    <t>04.11 5000 от Юлии и Савелия</t>
  </si>
  <si>
    <t>07.11 2500 руб от Елены Ш через общие реквизиты форума </t>
  </si>
  <si>
    <t>07.11 5000 руб от Арсения "хвостам на радость!"</t>
  </si>
  <si>
    <t>09.11 2500 руб от Аркадия</t>
  </si>
  <si>
    <t>10.11 2000 руб от Светланы Д через общие реквизиты форума </t>
  </si>
  <si>
    <t>12.11 250 руб от Виктория Петровна</t>
  </si>
  <si>
    <t>14.11 2000 руб </t>
  </si>
  <si>
    <t>14.11 5000 руб</t>
  </si>
  <si>
    <t>18.11 1400 руб от Аркадия</t>
  </si>
  <si>
    <t>22.11.2018 5000 руб от кота Савелия </t>
  </si>
  <si>
    <t>23.11 2000 руб от Натальи А </t>
  </si>
  <si>
    <t>23.11 2500 руб от Елены Ш </t>
  </si>
  <si>
    <t>25.11 500 руб от Татьяны Виноградовой </t>
  </si>
  <si>
    <t>23.11 1000 руб от Ольги</t>
  </si>
  <si>
    <t>27.11.1000 руб от Ульяны для кошки Жасмин </t>
  </si>
  <si>
    <t>29.11. 1000 руб Раксаны Михайловны</t>
  </si>
  <si>
    <t>29.11 1000 от Аркадия</t>
  </si>
  <si>
    <t>29.11 5000 руб от Юлии</t>
  </si>
  <si>
    <t>чеки по ссылке https://yadi.sk/d/gF1sDpUELKa-eQ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</si>
</sst>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mmm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44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66CCFF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36" borderId="0" xfId="0" applyFont="1" applyFill="1" applyAlignment="1">
      <alignment/>
    </xf>
    <xf numFmtId="0" fontId="53" fillId="36" borderId="0" xfId="0" applyFont="1" applyFill="1" applyAlignment="1">
      <alignment/>
    </xf>
    <xf numFmtId="0" fontId="53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4" fillId="34" borderId="13" xfId="0" applyFont="1" applyFill="1" applyBorder="1" applyAlignment="1">
      <alignment horizontal="center"/>
    </xf>
    <xf numFmtId="184" fontId="6" fillId="35" borderId="10" xfId="0" applyNumberFormat="1" applyFont="1" applyFill="1" applyBorder="1" applyAlignment="1">
      <alignment/>
    </xf>
    <xf numFmtId="49" fontId="53" fillId="36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4" fontId="7" fillId="35" borderId="10" xfId="0" applyNumberFormat="1" applyFont="1" applyFill="1" applyBorder="1" applyAlignment="1">
      <alignment/>
    </xf>
    <xf numFmtId="184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0" borderId="0" xfId="0" applyFont="1" applyAlignment="1">
      <alignment/>
    </xf>
    <xf numFmtId="184" fontId="6" fillId="0" borderId="0" xfId="0" applyNumberFormat="1" applyFont="1" applyAlignment="1">
      <alignment/>
    </xf>
    <xf numFmtId="2" fontId="8" fillId="36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55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="120" zoomScaleSheetLayoutView="120" zoomScalePageLayoutView="0" workbookViewId="0" topLeftCell="A1">
      <selection activeCell="F26" sqref="F26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spans="1:2" ht="12.75">
      <c r="A1" s="1">
        <v>43405</v>
      </c>
      <c r="B1"/>
    </row>
    <row r="2" spans="1:6" ht="12.75">
      <c r="A2" s="34"/>
      <c r="B2" s="35"/>
      <c r="C2" s="36"/>
      <c r="D2" s="31"/>
      <c r="E2" s="32"/>
      <c r="F2" s="33"/>
    </row>
    <row r="3" spans="1:6" ht="12.75">
      <c r="A3" s="15"/>
      <c r="B3" s="17"/>
      <c r="C3" s="16" t="s">
        <v>0</v>
      </c>
      <c r="D3" s="14"/>
      <c r="E3" s="32" t="s">
        <v>1</v>
      </c>
      <c r="F3" s="33"/>
    </row>
    <row r="4" spans="1:6" ht="11.25">
      <c r="A4" s="3">
        <v>43405</v>
      </c>
      <c r="B4" s="4">
        <v>2815.6299999999974</v>
      </c>
      <c r="C4" s="4" t="s">
        <v>7</v>
      </c>
      <c r="D4" s="5"/>
      <c r="E4" s="18"/>
      <c r="F4" s="13"/>
    </row>
    <row r="5" spans="1:6" ht="11.25">
      <c r="A5" s="3">
        <v>43406</v>
      </c>
      <c r="B5" s="4">
        <v>5013</v>
      </c>
      <c r="C5" s="4" t="s">
        <v>12</v>
      </c>
      <c r="D5" s="5">
        <v>43405</v>
      </c>
      <c r="E5" s="18">
        <v>1200</v>
      </c>
      <c r="F5" s="13" t="s">
        <v>11</v>
      </c>
    </row>
    <row r="6" spans="1:6" ht="29.25" customHeight="1">
      <c r="A6" s="3">
        <v>43405</v>
      </c>
      <c r="B6" s="4">
        <v>2060</v>
      </c>
      <c r="C6" s="6" t="s">
        <v>13</v>
      </c>
      <c r="D6" s="5">
        <v>43405</v>
      </c>
      <c r="E6" s="18">
        <f>814.56+434.56+1388.88+1872.96+468.24+1465.92+237.47+106.62</f>
        <v>6789.21</v>
      </c>
      <c r="F6" s="13" t="s">
        <v>4</v>
      </c>
    </row>
    <row r="7" spans="1:6" ht="14.25" customHeight="1">
      <c r="A7" s="3">
        <v>43405</v>
      </c>
      <c r="B7" s="4">
        <v>3000</v>
      </c>
      <c r="C7" s="6" t="s">
        <v>14</v>
      </c>
      <c r="D7" s="5">
        <v>43406</v>
      </c>
      <c r="E7" s="18">
        <v>19940</v>
      </c>
      <c r="F7" s="13" t="s">
        <v>5</v>
      </c>
    </row>
    <row r="8" spans="1:6" ht="14.25" customHeight="1">
      <c r="A8" s="3">
        <v>43407</v>
      </c>
      <c r="B8" s="4">
        <v>500</v>
      </c>
      <c r="C8" s="6" t="s">
        <v>15</v>
      </c>
      <c r="D8" s="5">
        <v>43408</v>
      </c>
      <c r="E8" s="18">
        <f>6415.54</f>
        <v>6415.54</v>
      </c>
      <c r="F8" s="13" t="s">
        <v>8</v>
      </c>
    </row>
    <row r="9" spans="1:6" ht="14.25" customHeight="1">
      <c r="A9" s="3">
        <v>43407</v>
      </c>
      <c r="B9" s="4">
        <v>1400</v>
      </c>
      <c r="C9" s="6" t="s">
        <v>16</v>
      </c>
      <c r="D9" s="5">
        <v>43409</v>
      </c>
      <c r="E9" s="18">
        <f>425.76+382.8+384+434.4+434.4+434.4+434.4</f>
        <v>2930.1600000000003</v>
      </c>
      <c r="F9" s="13" t="s">
        <v>4</v>
      </c>
    </row>
    <row r="10" spans="1:6" ht="14.25" customHeight="1">
      <c r="A10" s="3">
        <v>43408</v>
      </c>
      <c r="B10" s="4">
        <v>5000</v>
      </c>
      <c r="C10" s="6" t="s">
        <v>17</v>
      </c>
      <c r="D10" s="5">
        <v>43413</v>
      </c>
      <c r="E10" s="18">
        <v>4520</v>
      </c>
      <c r="F10" s="13" t="s">
        <v>10</v>
      </c>
    </row>
    <row r="11" spans="1:6" ht="25.5" customHeight="1">
      <c r="A11" s="3">
        <v>43411</v>
      </c>
      <c r="B11" s="4">
        <v>2500</v>
      </c>
      <c r="C11" s="6" t="s">
        <v>18</v>
      </c>
      <c r="D11" s="5">
        <v>43418</v>
      </c>
      <c r="E11" s="18">
        <v>6270</v>
      </c>
      <c r="F11" s="13" t="s">
        <v>9</v>
      </c>
    </row>
    <row r="12" spans="1:6" ht="21.75" customHeight="1">
      <c r="A12" s="3">
        <v>43411</v>
      </c>
      <c r="B12" s="4">
        <v>5000</v>
      </c>
      <c r="C12" s="6" t="s">
        <v>19</v>
      </c>
      <c r="D12" s="5">
        <v>43421</v>
      </c>
      <c r="E12" s="18">
        <f>424.8*7+1578.6+588.24</f>
        <v>5140.44</v>
      </c>
      <c r="F12" s="13" t="s">
        <v>8</v>
      </c>
    </row>
    <row r="13" spans="1:6" ht="21.75" customHeight="1">
      <c r="A13" s="3">
        <v>43413</v>
      </c>
      <c r="B13" s="4">
        <v>2500</v>
      </c>
      <c r="C13" s="6" t="s">
        <v>20</v>
      </c>
      <c r="D13" s="5">
        <v>43423</v>
      </c>
      <c r="E13" s="18">
        <v>5000</v>
      </c>
      <c r="F13" s="13" t="s">
        <v>6</v>
      </c>
    </row>
    <row r="14" spans="1:6" ht="24" customHeight="1">
      <c r="A14" s="3">
        <v>43414</v>
      </c>
      <c r="B14" s="4">
        <v>2000</v>
      </c>
      <c r="C14" s="6" t="s">
        <v>21</v>
      </c>
      <c r="D14" s="5">
        <v>43428</v>
      </c>
      <c r="E14" s="18">
        <v>5780</v>
      </c>
      <c r="F14" s="13" t="s">
        <v>10</v>
      </c>
    </row>
    <row r="15" spans="1:6" ht="24" customHeight="1">
      <c r="A15" s="3">
        <v>43415</v>
      </c>
      <c r="B15" s="4">
        <v>250</v>
      </c>
      <c r="C15" s="6" t="s">
        <v>22</v>
      </c>
      <c r="D15" s="5">
        <v>43429</v>
      </c>
      <c r="E15" s="18">
        <f>420*12+481.5+313.95+719.28+677.28</f>
        <v>7232.009999999999</v>
      </c>
      <c r="F15" s="13" t="s">
        <v>8</v>
      </c>
    </row>
    <row r="16" spans="1:6" ht="16.5" customHeight="1">
      <c r="A16" s="3">
        <v>43416</v>
      </c>
      <c r="B16" s="4">
        <v>2000</v>
      </c>
      <c r="C16" s="6" t="s">
        <v>23</v>
      </c>
      <c r="D16" s="5"/>
      <c r="E16" s="18"/>
      <c r="F16" s="30"/>
    </row>
    <row r="17" spans="1:6" ht="14.25" customHeight="1">
      <c r="A17" s="3">
        <v>43418</v>
      </c>
      <c r="B17" s="4">
        <v>5000</v>
      </c>
      <c r="C17" s="6" t="s">
        <v>24</v>
      </c>
      <c r="D17" s="5"/>
      <c r="E17" s="18"/>
      <c r="F17" s="13"/>
    </row>
    <row r="18" spans="1:6" ht="14.25" customHeight="1">
      <c r="A18" s="3">
        <v>43422</v>
      </c>
      <c r="B18" s="4">
        <v>1400</v>
      </c>
      <c r="C18" s="6" t="s">
        <v>25</v>
      </c>
      <c r="D18" s="5"/>
      <c r="E18" s="18"/>
      <c r="F18" s="13"/>
    </row>
    <row r="19" spans="1:6" ht="14.25" customHeight="1">
      <c r="A19" s="3">
        <v>43426</v>
      </c>
      <c r="B19" s="4">
        <v>5000</v>
      </c>
      <c r="C19" s="6" t="s">
        <v>26</v>
      </c>
      <c r="D19" s="5"/>
      <c r="E19" s="18"/>
      <c r="F19" s="13"/>
    </row>
    <row r="20" spans="1:6" ht="21.75" customHeight="1">
      <c r="A20" s="3">
        <v>43427</v>
      </c>
      <c r="B20" s="4">
        <v>2000</v>
      </c>
      <c r="C20" s="6" t="s">
        <v>27</v>
      </c>
      <c r="D20" s="5"/>
      <c r="E20" s="18"/>
      <c r="F20" s="13"/>
    </row>
    <row r="21" spans="1:6" ht="23.25" customHeight="1">
      <c r="A21" s="3">
        <v>43427</v>
      </c>
      <c r="B21" s="4">
        <v>2500</v>
      </c>
      <c r="C21" s="6" t="s">
        <v>28</v>
      </c>
      <c r="D21" s="5"/>
      <c r="E21" s="18"/>
      <c r="F21" s="13"/>
    </row>
    <row r="22" spans="1:6" ht="15" customHeight="1">
      <c r="A22" s="3">
        <v>43429</v>
      </c>
      <c r="B22" s="4">
        <v>500</v>
      </c>
      <c r="C22" s="6" t="s">
        <v>29</v>
      </c>
      <c r="D22" s="5"/>
      <c r="E22" s="18"/>
      <c r="F22" s="13"/>
    </row>
    <row r="23" spans="1:6" ht="15.75" customHeight="1">
      <c r="A23" s="3">
        <v>43427</v>
      </c>
      <c r="B23" s="4">
        <v>1000</v>
      </c>
      <c r="C23" s="6" t="s">
        <v>30</v>
      </c>
      <c r="D23" s="5"/>
      <c r="E23" s="18"/>
      <c r="F23" s="13"/>
    </row>
    <row r="24" spans="1:6" ht="25.5" customHeight="1">
      <c r="A24" s="3">
        <v>43431</v>
      </c>
      <c r="B24" s="4">
        <v>1000</v>
      </c>
      <c r="C24" s="6" t="s">
        <v>31</v>
      </c>
      <c r="D24" s="5"/>
      <c r="E24" s="18"/>
      <c r="F24" s="13"/>
    </row>
    <row r="25" spans="1:6" ht="15.75" customHeight="1">
      <c r="A25" s="3">
        <v>43433</v>
      </c>
      <c r="B25" s="4">
        <v>1000</v>
      </c>
      <c r="C25" s="6" t="s">
        <v>32</v>
      </c>
      <c r="D25" s="5"/>
      <c r="E25" s="18"/>
      <c r="F25" s="13"/>
    </row>
    <row r="26" spans="1:6" ht="15.75" customHeight="1">
      <c r="A26" s="3">
        <v>43433</v>
      </c>
      <c r="B26" s="4">
        <v>1000</v>
      </c>
      <c r="C26" s="6" t="s">
        <v>33</v>
      </c>
      <c r="D26" s="5"/>
      <c r="E26" s="18"/>
      <c r="F26" s="13"/>
    </row>
    <row r="27" spans="1:6" ht="15.75" customHeight="1">
      <c r="A27" s="3">
        <v>43432</v>
      </c>
      <c r="B27" s="4">
        <v>5000</v>
      </c>
      <c r="C27" s="6" t="s">
        <v>34</v>
      </c>
      <c r="D27" s="5"/>
      <c r="E27" s="18"/>
      <c r="F27" s="13"/>
    </row>
    <row r="28" spans="1:6" ht="15.75" customHeight="1">
      <c r="A28" s="3"/>
      <c r="B28" s="4"/>
      <c r="C28" s="6"/>
      <c r="D28" s="5"/>
      <c r="E28" s="18"/>
      <c r="F28" s="13"/>
    </row>
    <row r="29" spans="1:6" s="26" customFormat="1" ht="14.25" customHeight="1">
      <c r="A29" s="21" t="s">
        <v>3</v>
      </c>
      <c r="B29" s="22">
        <f>SUM(B4:B28)</f>
        <v>59438.63</v>
      </c>
      <c r="C29" s="22"/>
      <c r="D29" s="23" t="s">
        <v>3</v>
      </c>
      <c r="E29" s="24">
        <f>SUM(E4:E22)</f>
        <v>71217.36</v>
      </c>
      <c r="F29" s="25"/>
    </row>
    <row r="30" spans="3:6" ht="12.75">
      <c r="C30" s="9"/>
      <c r="E30" s="27"/>
      <c r="F30" s="7" t="s">
        <v>35</v>
      </c>
    </row>
    <row r="31" spans="1:6" s="12" customFormat="1" ht="18">
      <c r="A31" s="10" t="s">
        <v>2</v>
      </c>
      <c r="B31" s="11"/>
      <c r="C31" s="11"/>
      <c r="D31" s="11"/>
      <c r="E31" s="28">
        <f>B29-E29</f>
        <v>-11778.730000000003</v>
      </c>
      <c r="F31" s="19"/>
    </row>
    <row r="32" spans="3:6" ht="18">
      <c r="C32" s="20"/>
      <c r="E32" s="29"/>
      <c r="F32" s="7"/>
    </row>
    <row r="33" ht="11.25">
      <c r="C33" s="9"/>
    </row>
    <row r="35" ht="12.75">
      <c r="F35" s="7"/>
    </row>
    <row r="36" ht="12.75">
      <c r="F36" s="7"/>
    </row>
    <row r="37" ht="12.75">
      <c r="F37"/>
    </row>
    <row r="38" ht="12.75">
      <c r="F38" s="7"/>
    </row>
    <row r="39" ht="12.75">
      <c r="F39" s="8"/>
    </row>
    <row r="40" ht="12.75">
      <c r="F40" s="7"/>
    </row>
    <row r="41" ht="12.75">
      <c r="F41" s="7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2019-01-09T17:03:10Z</dcterms:modified>
  <cp:category/>
  <cp:version/>
  <cp:contentType/>
  <cp:contentStatus/>
</cp:coreProperties>
</file>