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<sst xmlns="http://schemas.openxmlformats.org/spreadsheetml/2006/main" count="39" uniqueCount="36">
  <si>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Поступления</t>
  </si>
  <si>
    <t>Расходы</t>
  </si>
  <si>
    <t>Баланс:</t>
  </si>
  <si>
    <t>Итого:</t>
  </si>
  <si>
    <t>5000 руб от Юлии и кота Савелия</t>
  </si>
  <si>
    <t>лечебный корм в стационар</t>
  </si>
  <si>
    <t>оплата передержки кошки Жасмин</t>
  </si>
  <si>
    <t>баланс с сентября 2016</t>
  </si>
  <si>
    <t>от Ольги</t>
  </si>
  <si>
    <t>от Глеба?</t>
  </si>
  <si>
    <t>Мария2504</t>
  </si>
  <si>
    <t>mpetrov1983</t>
  </si>
  <si>
    <t>от Аркадия</t>
  </si>
  <si>
    <t xml:space="preserve">2000 руб от Ольги 12.10 </t>
  </si>
  <si>
    <t xml:space="preserve">5000 руб от esha 13.10 </t>
  </si>
  <si>
    <t>с мероприятия в парке 15 октбря на закупку вакцин</t>
  </si>
  <si>
    <t>из мыльной копилки на закупку вакцин</t>
  </si>
  <si>
    <t>1500 руб от Полины 20.10</t>
  </si>
  <si>
    <t>5000 руб от Юлии 21.10</t>
  </si>
  <si>
    <t xml:space="preserve">300 руб от Аркадия 22.10 </t>
  </si>
  <si>
    <t xml:space="preserve">1000 руб от Раксана Михайловна 25.10 </t>
  </si>
  <si>
    <t>2000 руб от Ольги 27.10</t>
  </si>
  <si>
    <t>5000 руб от Юлии 11.10</t>
  </si>
  <si>
    <t>от Ирины Николаевны</t>
  </si>
  <si>
    <t>с мероприятия в зоомагазине на закупку вакцин</t>
  </si>
  <si>
    <t>от Светланы Александровны</t>
  </si>
  <si>
    <t>от Ульяны для Жасмин</t>
  </si>
  <si>
    <t>корм для котят</t>
  </si>
  <si>
    <t>влажный корм в вольеры</t>
  </si>
  <si>
    <t>лекарства в приют и на передержку</t>
  </si>
  <si>
    <t>вакцины в приют и на передержку</t>
  </si>
  <si>
    <t>детское пюре котятам в стац</t>
  </si>
  <si>
    <t>корм лечебный, котятам, в вольеры</t>
  </si>
  <si>
    <t>влажный корм на передержку</t>
  </si>
  <si>
    <t>лекартсва в стационар</t>
  </si>
  <si>
    <t>чеки по ссылке https://yadi.sk/d/df0M5R2CyCrys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</si>
</sst>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49" fontId="50" fillId="36" borderId="0" xfId="0" applyNumberFormat="1" applyFont="1" applyFill="1" applyAlignment="1">
      <alignment horizontal="right"/>
    </xf>
    <xf numFmtId="2" fontId="50" fillId="36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120" zoomScaleSheetLayoutView="120" zoomScalePageLayoutView="0" workbookViewId="0" topLeftCell="A1">
      <selection activeCell="J11" sqref="J11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42644</v>
      </c>
    </row>
    <row r="2" spans="1:6" ht="12.75">
      <c r="A2" s="30"/>
      <c r="B2" s="31"/>
      <c r="C2" s="32"/>
      <c r="D2" s="27"/>
      <c r="E2" s="28"/>
      <c r="F2" s="29"/>
    </row>
    <row r="3" spans="1:6" ht="12.75">
      <c r="A3" s="20"/>
      <c r="B3" s="22"/>
      <c r="C3" s="21" t="s">
        <v>0</v>
      </c>
      <c r="D3" s="19"/>
      <c r="E3" s="28" t="s">
        <v>1</v>
      </c>
      <c r="F3" s="29"/>
    </row>
    <row r="4" spans="1:6" ht="11.25">
      <c r="A4" s="3">
        <v>42644</v>
      </c>
      <c r="B4" s="4">
        <v>-19545.630000000005</v>
      </c>
      <c r="C4" s="4" t="s">
        <v>7</v>
      </c>
      <c r="D4" s="5">
        <v>42644</v>
      </c>
      <c r="E4" s="23">
        <v>4941</v>
      </c>
      <c r="F4" s="18" t="s">
        <v>27</v>
      </c>
    </row>
    <row r="5" spans="1:6" ht="13.5" customHeight="1">
      <c r="A5" s="3">
        <v>42642</v>
      </c>
      <c r="B5" s="4">
        <v>2000</v>
      </c>
      <c r="C5" s="7" t="s">
        <v>8</v>
      </c>
      <c r="D5" s="5">
        <v>42647</v>
      </c>
      <c r="E5" s="23">
        <v>3504</v>
      </c>
      <c r="F5" s="18" t="s">
        <v>33</v>
      </c>
    </row>
    <row r="6" spans="1:6" ht="13.5" customHeight="1">
      <c r="A6" s="3">
        <v>42646</v>
      </c>
      <c r="B6" s="4">
        <v>6000</v>
      </c>
      <c r="C6" s="7" t="s">
        <v>9</v>
      </c>
      <c r="D6" s="5">
        <v>42650</v>
      </c>
      <c r="E6" s="23">
        <v>4140</v>
      </c>
      <c r="F6" s="18" t="s">
        <v>5</v>
      </c>
    </row>
    <row r="7" spans="1:6" ht="12" customHeight="1">
      <c r="A7" s="3">
        <v>42646</v>
      </c>
      <c r="B7" s="4">
        <v>3000</v>
      </c>
      <c r="C7" s="7" t="s">
        <v>23</v>
      </c>
      <c r="D7" s="5">
        <v>42660</v>
      </c>
      <c r="E7" s="23">
        <v>1020.4</v>
      </c>
      <c r="F7" s="18" t="s">
        <v>34</v>
      </c>
    </row>
    <row r="8" spans="1:6" ht="10.5" customHeight="1">
      <c r="A8" s="3">
        <v>42647</v>
      </c>
      <c r="B8" s="4">
        <v>5000</v>
      </c>
      <c r="C8" s="7" t="s">
        <v>4</v>
      </c>
      <c r="D8" s="5">
        <v>42663</v>
      </c>
      <c r="E8" s="23">
        <v>5000</v>
      </c>
      <c r="F8" s="18" t="s">
        <v>6</v>
      </c>
    </row>
    <row r="9" spans="1:6" ht="10.5" customHeight="1">
      <c r="A9" s="3">
        <v>42650</v>
      </c>
      <c r="B9" s="4">
        <v>1333</v>
      </c>
      <c r="C9" s="7" t="s">
        <v>10</v>
      </c>
      <c r="D9" s="5">
        <v>42663</v>
      </c>
      <c r="E9" s="23">
        <f>362.5+468.16+362.5</f>
        <v>1193.16</v>
      </c>
      <c r="F9" s="18" t="s">
        <v>28</v>
      </c>
    </row>
    <row r="10" spans="1:6" ht="10.5" customHeight="1">
      <c r="A10" s="3">
        <v>42653</v>
      </c>
      <c r="B10" s="4">
        <v>5013</v>
      </c>
      <c r="C10" s="7" t="s">
        <v>11</v>
      </c>
      <c r="D10" s="5">
        <v>42664</v>
      </c>
      <c r="E10" s="23">
        <f>319.8+695+222</f>
        <v>1236.8</v>
      </c>
      <c r="F10" s="18" t="s">
        <v>29</v>
      </c>
    </row>
    <row r="11" spans="1:6" ht="10.5" customHeight="1">
      <c r="A11" s="3">
        <v>42651</v>
      </c>
      <c r="B11" s="4">
        <v>100</v>
      </c>
      <c r="C11" s="7" t="s">
        <v>25</v>
      </c>
      <c r="D11" s="5">
        <v>42664</v>
      </c>
      <c r="E11" s="23">
        <v>20867.9</v>
      </c>
      <c r="F11" s="18" t="s">
        <v>30</v>
      </c>
    </row>
    <row r="12" spans="1:6" ht="18" customHeight="1">
      <c r="A12" s="3">
        <v>42653</v>
      </c>
      <c r="B12" s="4">
        <v>300</v>
      </c>
      <c r="C12" s="7" t="s">
        <v>12</v>
      </c>
      <c r="D12" s="5">
        <v>42667</v>
      </c>
      <c r="E12" s="23">
        <f>640.44+53.37+587.074</f>
        <v>1280.884</v>
      </c>
      <c r="F12" s="18" t="s">
        <v>31</v>
      </c>
    </row>
    <row r="13" spans="1:6" ht="13.5" customHeight="1">
      <c r="A13" s="3">
        <v>42664</v>
      </c>
      <c r="B13" s="4">
        <v>5000</v>
      </c>
      <c r="C13" s="7" t="s">
        <v>22</v>
      </c>
      <c r="D13" s="5">
        <v>42670</v>
      </c>
      <c r="E13" s="23">
        <v>2920</v>
      </c>
      <c r="F13" s="18" t="s">
        <v>28</v>
      </c>
    </row>
    <row r="14" spans="1:6" ht="20.25" customHeight="1">
      <c r="A14" s="3">
        <v>42655</v>
      </c>
      <c r="B14" s="4">
        <v>2000</v>
      </c>
      <c r="C14" s="7" t="s">
        <v>13</v>
      </c>
      <c r="D14" s="5">
        <v>42670</v>
      </c>
      <c r="E14" s="23">
        <v>5046</v>
      </c>
      <c r="F14" s="18" t="s">
        <v>32</v>
      </c>
    </row>
    <row r="15" spans="1:6" ht="14.25" customHeight="1">
      <c r="A15" s="3">
        <v>42656</v>
      </c>
      <c r="B15" s="4">
        <v>5000</v>
      </c>
      <c r="C15" s="7" t="s">
        <v>14</v>
      </c>
      <c r="D15" s="5">
        <v>42673</v>
      </c>
      <c r="E15" s="23">
        <f>283.5+457.44</f>
        <v>740.94</v>
      </c>
      <c r="F15" s="18" t="s">
        <v>31</v>
      </c>
    </row>
    <row r="16" spans="1:6" ht="14.25" customHeight="1">
      <c r="A16" s="3">
        <v>42656</v>
      </c>
      <c r="B16" s="4">
        <v>3900</v>
      </c>
      <c r="C16" s="7" t="s">
        <v>24</v>
      </c>
      <c r="D16" s="5"/>
      <c r="E16" s="23"/>
      <c r="F16" s="18"/>
    </row>
    <row r="17" spans="1:6" ht="14.25" customHeight="1">
      <c r="A17" s="3">
        <v>42659</v>
      </c>
      <c r="B17" s="4">
        <v>3000</v>
      </c>
      <c r="C17" s="7" t="s">
        <v>15</v>
      </c>
      <c r="D17" s="5"/>
      <c r="E17" s="23"/>
      <c r="F17" s="18"/>
    </row>
    <row r="18" spans="1:6" ht="14.25" customHeight="1">
      <c r="A18" s="3">
        <v>42659</v>
      </c>
      <c r="B18" s="4">
        <v>3800</v>
      </c>
      <c r="C18" s="7" t="s">
        <v>16</v>
      </c>
      <c r="D18" s="5"/>
      <c r="E18" s="23"/>
      <c r="F18" s="18"/>
    </row>
    <row r="19" spans="1:6" ht="14.25" customHeight="1">
      <c r="A19" s="3">
        <v>42663</v>
      </c>
      <c r="B19" s="4">
        <v>1500</v>
      </c>
      <c r="C19" s="7" t="s">
        <v>17</v>
      </c>
      <c r="D19" s="5"/>
      <c r="E19" s="23"/>
      <c r="F19" s="18"/>
    </row>
    <row r="20" spans="1:6" ht="11.25" customHeight="1">
      <c r="A20" s="3">
        <v>42664</v>
      </c>
      <c r="B20" s="4">
        <v>5000</v>
      </c>
      <c r="C20" s="7" t="s">
        <v>18</v>
      </c>
      <c r="D20" s="5"/>
      <c r="E20" s="23"/>
      <c r="F20" s="18"/>
    </row>
    <row r="21" spans="1:6" ht="18.75" customHeight="1">
      <c r="A21" s="3">
        <v>42665</v>
      </c>
      <c r="B21" s="4">
        <v>300</v>
      </c>
      <c r="C21" s="7" t="s">
        <v>19</v>
      </c>
      <c r="D21" s="5"/>
      <c r="E21" s="23"/>
      <c r="F21" s="18"/>
    </row>
    <row r="22" spans="1:6" ht="18" customHeight="1">
      <c r="A22" s="3">
        <v>42668</v>
      </c>
      <c r="B22" s="4">
        <v>1000</v>
      </c>
      <c r="C22" s="7" t="s">
        <v>20</v>
      </c>
      <c r="D22" s="5"/>
      <c r="E22" s="23"/>
      <c r="F22" s="18"/>
    </row>
    <row r="23" spans="1:6" ht="11.25">
      <c r="A23" s="3">
        <v>42670</v>
      </c>
      <c r="B23" s="4">
        <v>2000</v>
      </c>
      <c r="C23" s="7" t="s">
        <v>21</v>
      </c>
      <c r="D23" s="5"/>
      <c r="E23" s="23"/>
      <c r="F23" s="18"/>
    </row>
    <row r="24" spans="1:6" ht="11.25">
      <c r="A24" s="3">
        <v>42671</v>
      </c>
      <c r="B24" s="4">
        <v>1000</v>
      </c>
      <c r="C24" s="7" t="s">
        <v>26</v>
      </c>
      <c r="D24" s="5"/>
      <c r="E24" s="23"/>
      <c r="F24" s="18"/>
    </row>
    <row r="25" spans="1:6" s="10" customFormat="1" ht="11.25">
      <c r="A25" s="8" t="s">
        <v>3</v>
      </c>
      <c r="B25" s="8">
        <f>SUM(B4:B24)</f>
        <v>36700.369999999995</v>
      </c>
      <c r="C25" s="7"/>
      <c r="D25" s="9" t="s">
        <v>3</v>
      </c>
      <c r="E25" s="24">
        <f>SUM(E4:E24)</f>
        <v>51891.084</v>
      </c>
      <c r="F25" s="6"/>
    </row>
    <row r="26" spans="3:6" ht="12.75">
      <c r="C26" s="14"/>
      <c r="F26" s="11" t="s">
        <v>35</v>
      </c>
    </row>
    <row r="27" spans="1:6" s="17" customFormat="1" ht="18">
      <c r="A27" s="15" t="s">
        <v>2</v>
      </c>
      <c r="B27" s="16"/>
      <c r="C27" s="16"/>
      <c r="D27" s="16"/>
      <c r="E27" s="26">
        <f>B25-E25</f>
        <v>-15190.714000000007</v>
      </c>
      <c r="F27" s="25"/>
    </row>
    <row r="28" spans="3:6" ht="12.75">
      <c r="C28" s="13"/>
      <c r="F28" s="11"/>
    </row>
    <row r="29" ht="11.25">
      <c r="C29" s="14"/>
    </row>
    <row r="31" ht="12.75">
      <c r="F31" s="11"/>
    </row>
    <row r="32" ht="12.75">
      <c r="F32" s="11"/>
    </row>
    <row r="33" ht="12.75">
      <c r="F33"/>
    </row>
    <row r="34" ht="12.75">
      <c r="F34" s="11"/>
    </row>
    <row r="35" ht="12.75">
      <c r="F35" s="12"/>
    </row>
    <row r="36" ht="12.75">
      <c r="F36" s="11"/>
    </row>
    <row r="37" ht="12.75">
      <c r="F37" s="11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2016-11-07T10:05:15Z</dcterms:modified>
  <cp:category/>
  <cp:version/>
  <cp:contentType/>
  <cp:contentStatus/>
</cp:coreProperties>
</file>